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simoneabel/Documents/Opdrachten abel-office/Slappebodemopdrachten/KBF transitie/KBF website en outlook/Kennis innovatieve ophoogtechnieken/"/>
    </mc:Choice>
  </mc:AlternateContent>
  <xr:revisionPtr revIDLastSave="0" documentId="8_{D3DAF25C-45F2-6C42-83CA-BFCA459ECE21}" xr6:coauthVersionLast="47" xr6:coauthVersionMax="47" xr10:uidLastSave="{00000000-0000-0000-0000-000000000000}"/>
  <bookViews>
    <workbookView xWindow="0" yWindow="500" windowWidth="28800" windowHeight="16500" xr2:uid="{00000000-000D-0000-FFFF-FFFF00000000}"/>
  </bookViews>
  <sheets>
    <sheet name="Factshee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28" i="1" l="1"/>
  <c r="AJ27" i="1"/>
</calcChain>
</file>

<file path=xl/sharedStrings.xml><?xml version="1.0" encoding="utf-8"?>
<sst xmlns="http://schemas.openxmlformats.org/spreadsheetml/2006/main" count="858" uniqueCount="444">
  <si>
    <t>Materiaal eigenschappen</t>
  </si>
  <si>
    <t xml:space="preserve">Aanleg </t>
  </si>
  <si>
    <t xml:space="preserve">Onderhoud </t>
  </si>
  <si>
    <t xml:space="preserve">EPS </t>
  </si>
  <si>
    <t>Yalibims (Griekenland)</t>
  </si>
  <si>
    <t xml:space="preserve">Schuimbeton </t>
  </si>
  <si>
    <t xml:space="preserve">Gespecificeerd </t>
  </si>
  <si>
    <t>Duurzaamheid</t>
  </si>
  <si>
    <t>Productie</t>
  </si>
  <si>
    <t>Vervoer</t>
  </si>
  <si>
    <t>Ja</t>
  </si>
  <si>
    <t>Hergebruik mogelijk - constructief (J/N)</t>
  </si>
  <si>
    <t>Hergebruik mogelijk - milieutechnisch (J/N)</t>
  </si>
  <si>
    <t>Aandachtspunten</t>
  </si>
  <si>
    <t xml:space="preserve">Ja </t>
  </si>
  <si>
    <t xml:space="preserve">Nee </t>
  </si>
  <si>
    <t xml:space="preserve">ja </t>
  </si>
  <si>
    <t xml:space="preserve">100 jaar </t>
  </si>
  <si>
    <t>69e p/m3 (losgestort) / 69 p/m3 (verdicht)</t>
  </si>
  <si>
    <t>Vanwege het gebonden karakter moet schuimbeton in de sloopfase worden opgebroken. Het materiaal kan vervolgens in gebroken vorm worden hergebruikt als granulair licht ophoogmateriaal.</t>
  </si>
  <si>
    <t>maximale wateropname is circa 10%</t>
  </si>
  <si>
    <t xml:space="preserve">Granulaatmatras </t>
  </si>
  <si>
    <t>Geen</t>
  </si>
  <si>
    <t>Volumiek gewicht vochtig  (per m3)</t>
  </si>
  <si>
    <t>Algemene Kennisvragen</t>
  </si>
  <si>
    <t>Onderzoeksvragen per materiaal</t>
  </si>
  <si>
    <t xml:space="preserve">Type Techniek </t>
  </si>
  <si>
    <t xml:space="preserve">Uitgraven veen </t>
  </si>
  <si>
    <t xml:space="preserve">Lichtgewicht ophoogmaterialen </t>
  </si>
  <si>
    <t>n.v.t.</t>
  </si>
  <si>
    <t>Het terugnemen van palen kan meer schade aan de grondslag en waterhuishouding veroorzaken dan het laten zitten van de palen.</t>
  </si>
  <si>
    <t>BeauDrain</t>
  </si>
  <si>
    <t>IFCO</t>
  </si>
  <si>
    <t>Langere consolidatietijd dan vacuümdrainage (doorgaans te lang voor reconstructie van binnenstedelijke infrastructuur)</t>
  </si>
  <si>
    <t xml:space="preserve">Versnelde consolidatie door verticale drainage </t>
  </si>
  <si>
    <t xml:space="preserve">Versnelde consolidatie door vacuümdrainage </t>
  </si>
  <si>
    <t xml:space="preserve">Voorbelasting </t>
  </si>
  <si>
    <t>Nee</t>
  </si>
  <si>
    <t xml:space="preserve">Belasting van milieu door vervoer is minimaal, vervaardiging van schuimbeton vindt doorgaans plaats op bouwplaats zelf (m.u.v. pre-gefabriceerde elementen). </t>
  </si>
  <si>
    <t>Onderzoek naar Schuimglas door Sweco - komende 3 maanden (dynamische stijfheid)</t>
  </si>
  <si>
    <t xml:space="preserve">Ja, afhankelijk van type hergebruik en ligging (diepte) </t>
  </si>
  <si>
    <t xml:space="preserve">Oneindig </t>
  </si>
  <si>
    <t xml:space="preserve">Niets </t>
  </si>
  <si>
    <t xml:space="preserve">Stof - dus vochtig houden gewenst bij aanleg </t>
  </si>
  <si>
    <t>Bodemas is de as die overblijft in een verbrandingsinstallatie en op de bodem van de ketel achterblijft, bij de verbranding huisvuil in Nederland (meestal Rijnmond)</t>
  </si>
  <si>
    <t xml:space="preserve">Afwerking veelal niet noodzakelijk door vloeibare karakter. Wel dekkingslaag nodig, ongeveer 30cm. </t>
  </si>
  <si>
    <t xml:space="preserve">Gevoelig voor verkeersbelasting. Maar onderhoud aan schuimbeton of voorzieningen er in of er onder het liefst zoveel mogelijk voorkomen. Iedere ontgraving leidt tot verzwakking van de constructie. Scheuren kunnen ontstaan in het materiaal, ongebonden materiaal bovenop schuimbeton leggen kan scheuren tegenhouden. </t>
  </si>
  <si>
    <t>per vrachtwagen, een volle vracht is ca. 33 kuub / ca. 33 ton.</t>
  </si>
  <si>
    <t xml:space="preserve">Paalmatras </t>
  </si>
  <si>
    <t xml:space="preserve">Geëxpandeerde kleikorrels (Argex) </t>
  </si>
  <si>
    <t>Materiaal/techniek</t>
  </si>
  <si>
    <t xml:space="preserve">Uitleg </t>
  </si>
  <si>
    <t xml:space="preserve">Aanbrengen nieuwe  lichtgewicht schuimbeton fundering en asfaltconstructie, door gaten te boren in bestaande wegconstructie </t>
  </si>
  <si>
    <t>Gatenmethode (bestaande wegconstructies)</t>
  </si>
  <si>
    <t>Grondverbetering (nieuwbouw)</t>
  </si>
  <si>
    <t>Aanwezig zwaar materiaal vervangen</t>
  </si>
  <si>
    <t>Afhankelijk van materiaalkeuze</t>
  </si>
  <si>
    <t>Onbekend</t>
  </si>
  <si>
    <t>Beperkt</t>
  </si>
  <si>
    <t>ca. 0,3 m</t>
  </si>
  <si>
    <t>Slecht toepasbaar bij kabels en leidingen in de wegconstructie</t>
  </si>
  <si>
    <t>Geluid en stof</t>
  </si>
  <si>
    <t>standaard</t>
  </si>
  <si>
    <t>Afhankelijk van locatie</t>
  </si>
  <si>
    <t>Minimale overlast omwonenden</t>
  </si>
  <si>
    <t>Overeenkomstig aanwezige bodem</t>
  </si>
  <si>
    <t xml:space="preserve">Massa Stabilisatie </t>
  </si>
  <si>
    <t>Bij diepe ontgravingen is meestal een bemaling noodzakelijk. Poreus materiaal / I.v.m. slechte verdichting aanbrengen in lagen van maximaal 0.4m / Vochtige toepassing gewenst i.v.m. stofvorming.</t>
  </si>
  <si>
    <t>Korrethbims/ Eifelbims  (Duitse Bims)</t>
  </si>
  <si>
    <t xml:space="preserve">Beschikbaarheid </t>
  </si>
  <si>
    <t xml:space="preserve">Steenachtig materiaal (J/N) (volgens Besluit Bodemkwaliteit) </t>
  </si>
  <si>
    <t>Volumiek gewicht na verdichting onder water (per m3)</t>
  </si>
  <si>
    <t xml:space="preserve">Secundair </t>
  </si>
  <si>
    <t xml:space="preserve">Primair </t>
  </si>
  <si>
    <t xml:space="preserve">Vulkanisch zand </t>
  </si>
  <si>
    <t xml:space="preserve">Lavasteen (Geleverd als Eifellith &amp; Porodur) </t>
  </si>
  <si>
    <t xml:space="preserve">29 t/m 37 euro per ton (flugsand 850 kg/m3= 37 euro, 900 kg/m3= 33 euro en 950 kg/m3= 27 euro) </t>
  </si>
  <si>
    <t xml:space="preserve">Zijn andere kosten dan aankoopkosten wenselijk voor deze factsheet? Moeilijk te achterhalen, en ook kosten gerelateerd aan bemaling etc. moeten dan meegenomen worden? </t>
  </si>
  <si>
    <t>Kosten</t>
  </si>
  <si>
    <t>Lava wordt veelal gewonnen in het Eifelgebergte in Duitsland. Het is een poreus en daarom absorberend en drainerend materiaal. Het geeft een goede haakweerstand en een soortelijk gewicht van circa 1.000 kg per m3 los gestort. Lava is geschikt als funderingslaag in zettingsgevoelige gebieden.</t>
  </si>
  <si>
    <t xml:space="preserve">Ophoogzand </t>
  </si>
  <si>
    <t>Voorbelasten</t>
  </si>
  <si>
    <t>Geëxpandeerd polystyreen (EPS) is hardschuim dat is vervaardigd door expansie van polystyreen en zijn copolymeren.</t>
  </si>
  <si>
    <t>Schuimbeton is een mengsel van cement, water, eventueel toeslagmateriaal en/of hulp- en/of vulstoffen, waaraan afzonderlijk geproduceerd schuim is toegevoegd. Vervaardiging van schuimbeton vindt doorgaans plaats op de bouwplaats zelf met behulp van een (mobiele) menginstallatie.</t>
  </si>
  <si>
    <t>Poederkoolbodemas of E-Bodemas ontstaat door smelting en sintering van asdeeltjes in de ketel van een elektriciteitscentrale. 90% van de asdeeltjes gaan als vliegas met de rookgassen naar de elektro-filters en worden daar afgevangen. Een klein deel van de asdeeltjes blijft aan de ketelwand kleven en wordt aan elkaar gesinterd. Deze brokken vallen van tijd tot tijd naar beneden in de ketel.</t>
  </si>
  <si>
    <t>E-bodemas/ poederkoolbodemas/ ketelzand</t>
  </si>
  <si>
    <t>1) Beschermende voorzieningen nodig bij ontgravingen van nutspartijen? (tegen stof)- 2)  Is het materiaal milieutechnisch herbruikbaar? (is afvalproduct) 3) Is er een verschil tussen e-bodemas/ketelzand/granulight?</t>
  </si>
  <si>
    <t xml:space="preserve">Drainblock </t>
  </si>
  <si>
    <t>Primair</t>
  </si>
  <si>
    <t>Basalt als grondstof</t>
  </si>
  <si>
    <t>Factsheet levensduurverlengende technieken</t>
  </si>
  <si>
    <t>Mogelijke overlast / schade / risico's voor de omgeving</t>
  </si>
  <si>
    <t>Aandachtspunten bij onderhoud</t>
  </si>
  <si>
    <t>Materiaal specificaties</t>
  </si>
  <si>
    <t>Benodigde verhardingsconstructie (wegtype/fietspad/voetpad)</t>
  </si>
  <si>
    <t>Bij aanleg onder grondwaterstand dienen extra maatregelen getroffen te worden, zoals bemaling. Bij voorkeur droog aanleggen. Niet aanleggen bij vorst. Verwering bij zuurgraad lager dan pH 4</t>
  </si>
  <si>
    <t>Bij ontgraven van BIMS treedt veel water uit de omgeving toe. Extra zorg bij ontgraven en terug plaatsen van materialen.</t>
  </si>
  <si>
    <t>Productielocatie in Griekenland</t>
  </si>
  <si>
    <t>Productielocatie in Duitsland</t>
  </si>
  <si>
    <t>Geen bijzonderheden</t>
  </si>
  <si>
    <t>Mijnbouw, eindige delfstof</t>
  </si>
  <si>
    <t>Minimaal verdichten voor aanbrengen overlaag. Bij voorkeur droog aanleggen. Bij aanleg onder grondwaterstand dienen extra maatregelen getroffen te worden, zoals bemaling.</t>
  </si>
  <si>
    <t>Matig</t>
  </si>
  <si>
    <t>Bij aanleg onder grondwaterstand dienen extra maatregelen getroffen te worden, zoals bemaling. Bij voorkeur droog aanleggen. Niet bij vorst aanleggen.</t>
  </si>
  <si>
    <t>Geen bijzonderheden.</t>
  </si>
  <si>
    <t>Productielocatie in IJsland</t>
  </si>
  <si>
    <t>Productielocatie is Duitsland</t>
  </si>
  <si>
    <t>Groot materieel nodig.</t>
  </si>
  <si>
    <t>&gt;60</t>
  </si>
  <si>
    <t>Geen voorbelasting nodig. Snel in gebruik te nemen na aanleg. Niet toe te passen in een woonwijk.</t>
  </si>
  <si>
    <t>Betonproductie niet duurzaam. Veel verschillende bouwstoffen nodig (beton, granulaat, geotextiel en staal/wapening)</t>
  </si>
  <si>
    <t>Palen kunnen worden teruggewonnen en dienen als betongranulaat</t>
  </si>
  <si>
    <t>n.v.t. (constructie is de dekking)</t>
  </si>
  <si>
    <t>Zorgvuldige voorbereiding vanwege lange levensduur (lange-termijnsvisie nodig)</t>
  </si>
  <si>
    <t xml:space="preserve">Groot materieel nodig. </t>
  </si>
  <si>
    <t>Trillings- en geluidshinder door groot materieel.</t>
  </si>
  <si>
    <t>Beperkt. Kan geen zijdelingse druk aan.</t>
  </si>
  <si>
    <t>Betonproductie niet duurzaam.</t>
  </si>
  <si>
    <t>Afhankelijk van nodige zetting</t>
  </si>
  <si>
    <t>Ophoogzand is inzetbaar voor onder andere ophogingen, aanvullingen en funderingen in de wegenbouw en de aanleg van bouwterreinen. Het is fijn en goed verdichtbaar zand. Deel ophoogzand blijft liggen.</t>
  </si>
  <si>
    <t>Zand kan stuiven.</t>
  </si>
  <si>
    <t>Productie binnen Nederland. Kan ook uit zee, maar spoelen vanwege zoutgehalte.</t>
  </si>
  <si>
    <t>Vrachtwagens/schepen binnen Nederland. Kan ook via pijpleidingen.</t>
  </si>
  <si>
    <t>Volumiek gewicht droog (kg per m3)</t>
  </si>
  <si>
    <t>15 - 40</t>
  </si>
  <si>
    <t>720 – 880</t>
  </si>
  <si>
    <t>1110 - 1320</t>
  </si>
  <si>
    <t>900-1000</t>
  </si>
  <si>
    <t>750-800</t>
  </si>
  <si>
    <t>Worden geëxpandeerd in draaiovens.</t>
  </si>
  <si>
    <t>Per vrachtwagen</t>
  </si>
  <si>
    <t>Tot 60 jaar</t>
  </si>
  <si>
    <t>Benodigde verhardingsconstructie (wegtype/fietspad/voetpad). Maximaal 40 cm</t>
  </si>
  <si>
    <t>Productielocatie veelal in Duitsland</t>
  </si>
  <si>
    <t xml:space="preserve">Als richtlijn wordt 0,80 meter aangehouden voor de totale pakketdikte boven het EPS. Ook is folie/doek nodig omdat materialen van bovenaf (bv. olie) het materiaal kunnen aantasten. </t>
  </si>
  <si>
    <t xml:space="preserve">1) Kort na aanleg is de specie gevoelig voor weersomstandigheden (vorst en regen). 2) Bijzonder vloeibaar materiaal, waardoor het geschikt is voor gebruik om moeilijk bereikbare plekken. 3) Goede nabehandeling nodig! 4)Hoge stijfheid, tot dusver heeft dit in toepassingen echter geen problemen opgeleverd. 5) Moet 28 dagen uitharden.  </t>
  </si>
  <si>
    <t>Productie van cement en beton is niet bijzonder duurzaam</t>
  </si>
  <si>
    <t>Geen.</t>
  </si>
  <si>
    <t>Bij ontgraven van lavasteen treedt veel water uit de omgeving toe. Extra zorg bij ontgraven en terug plaatsen van materialen.</t>
  </si>
  <si>
    <t>Sneller dan voorbelasten</t>
  </si>
  <si>
    <t>Niet geschikt voor afstand bebouwde omgeving minder dan 10 meter. Sneller dan 'versnelde consolidatie door verticale drainage'</t>
  </si>
  <si>
    <t>Vergelijkbaar met 'versnelde consolidatie door vacuümdrainage"</t>
  </si>
  <si>
    <t>Consolideren pakket met de onderliggende pleistocene zandlaag moet zoveel mogelijk vermeden worden in verband met milieueisen</t>
  </si>
  <si>
    <t>Afgraven bovenste veenlaag en gat opvullen met ophoogzand</t>
  </si>
  <si>
    <t>Wegpompen van grondwater in de bodem door middel van verticaal in de bodem geplaatste buizen</t>
  </si>
  <si>
    <t>Zeer hoog</t>
  </si>
  <si>
    <t>Ja (ophoogzand)</t>
  </si>
  <si>
    <t>Bemaling benodigd en ophoogzand bij de eerste laag verdichten</t>
  </si>
  <si>
    <t>Niet duurzaam mits afgegraven veen bestemming krijgt</t>
  </si>
  <si>
    <t>Rockflow</t>
  </si>
  <si>
    <t>Mycobase</t>
  </si>
  <si>
    <t>&gt;50</t>
  </si>
  <si>
    <t xml:space="preserve">Infiltratiekrat, toepasbaar voor locaties met zware verkeersbelasting. 120x60x60 cm. Volume is 41L. </t>
  </si>
  <si>
    <t xml:space="preserve">Biobased bouwmateriaal. Schimmels toegepast voor verwerken van restmateriaal. </t>
  </si>
  <si>
    <t>Primair+secundair</t>
  </si>
  <si>
    <t>Gatenmethode</t>
  </si>
  <si>
    <t>Waterglas</t>
  </si>
  <si>
    <t>Het verstenen van de bodem door constructieve injecties met waterglas. Wordt meestal toegepast wanneer het niet mogelijk, of te kostbaar is om damwanden te plaatsen</t>
  </si>
  <si>
    <t>Toepasbaar in zettingsgevoelig gebied?</t>
  </si>
  <si>
    <t>Nieuwste materialen en technieken</t>
  </si>
  <si>
    <t>Blokken van verhit en geslingerd basalt met hoog waterbergings vermogen</t>
  </si>
  <si>
    <t>Betonconstructie op palen</t>
  </si>
  <si>
    <t>Plastic road</t>
  </si>
  <si>
    <t>Leveranciers</t>
  </si>
  <si>
    <t>Bouwstoffen Unie holding B.V.</t>
  </si>
  <si>
    <t>Gebr. Van Antwerpen, Schuimbeton West B.V., Van Dijk Maasland B.V.</t>
  </si>
  <si>
    <t>Bunnik Groep</t>
  </si>
  <si>
    <t>Franki Grondtechnieken, De Coogh B.V.</t>
  </si>
  <si>
    <t>Dijkshoorn Infra B.V.</t>
  </si>
  <si>
    <t>Veen Grondwerken B.V.</t>
  </si>
  <si>
    <t>Infrapomp B.V., Van Kessel Sport en Cultuurtechniek B.V.</t>
  </si>
  <si>
    <t>Van Dijk Maasland B.V.</t>
  </si>
  <si>
    <t>Wegconstructie gemaakt van (gerecycled) plastic. Modulair en hol van binnen. Heeft daardoor een waterbergend vermogen. Kortere aanlegperiode, minder onderhoud en langere levensduur.  Holle ruimte ook bruikbaar voor kabels en leidingen.</t>
  </si>
  <si>
    <t>Volgens de producent onderhoudsvrij</t>
  </si>
  <si>
    <t>Kennishiaten en benodigde verdiepingsslagen. Lege vakken in de kolommen links kunnen beschouwd worden als onderzoeksvragen.</t>
  </si>
  <si>
    <t>Infiltratiekrat, ook toepasbaar voor locaties met verkeersbelasting. 100x50x39 cm. Volume is 185L.</t>
  </si>
  <si>
    <t>EPS (geëxpandeerd polystyreen)</t>
  </si>
  <si>
    <t>Hoe lang kunnen de BIMS nog gedolven worden?</t>
  </si>
  <si>
    <t>Bezwaren nutspartijen (geen, enkele, veel)</t>
  </si>
  <si>
    <t>400 - 1600 (vaak toegepast met dichtheid van 500)</t>
  </si>
  <si>
    <t>Infiltratiekratten</t>
  </si>
  <si>
    <t>Methode is nog niet veel toegepast. Proefprojecten zijn welkom. Kan het toegepast worden in zettingsgevoelige gebieden? Levert het een goed resultaat?</t>
  </si>
  <si>
    <t>Hoog</t>
  </si>
  <si>
    <t xml:space="preserve">Waterbergend vermogen (hoog, matig, laag) </t>
  </si>
  <si>
    <t>Laag</t>
  </si>
  <si>
    <t>Toepassing in zettingsgevoelig gebied nog niet onderzocht. Werkt als waterbergend materiaal maar ook tegen bodemdaling? (Puur water is minder zwaar dan verzadigde grond, dus kan werken als ophoogmateriaal.)</t>
  </si>
  <si>
    <r>
      <rPr>
        <b/>
        <sz val="11"/>
        <rFont val="Calibri"/>
        <family val="2"/>
        <scheme val="minor"/>
      </rPr>
      <t>Opnemen in factsheet/bijkomende info</t>
    </r>
    <r>
      <rPr>
        <sz val="11"/>
        <rFont val="Calibri"/>
        <family val="2"/>
        <scheme val="minor"/>
      </rPr>
      <t xml:space="preserve">: 1) Deze factsheet geldt niet vanzelfsprekend voor alle toepassingen in wegenbouw (bv. wegen op dijken). Contact opnemen met betreffende instanties / bevoegd gezag. 2) Geen rekening gehouden met aangrenzende bouw. Afstand gevel- openbare ruimte. </t>
    </r>
  </si>
  <si>
    <t>Kunnen er problemen ontstaan als gevolg van  boomwortelgroei indien er lichtgewichtmaterialen worden toegepast?</t>
  </si>
  <si>
    <t>Hoe lang kunnen de BIMS nog gedolven worden? Eifel BIMS zelfde MKI waarde als andere twee?</t>
  </si>
  <si>
    <t>Toepassing in zettingsgevoelig gebied nog niet onderzocht. Werkt als waterbergend materiaal maar ook tegen bodemdaling? Een punt van aandacht zijn de ontwerprichtlijnen.</t>
  </si>
  <si>
    <t xml:space="preserve">Vergelijkbaar met paalmatras maar dan i.p.v. een matras, een betonnen fundering (palenmatras is van doek en beton is een stare plaat).  </t>
  </si>
  <si>
    <t>Gevulkaniseerd puimsteen / Bims</t>
  </si>
  <si>
    <t>Korrethbims worden gewonnen in het Duitse Eifelgebergte.  Het materiaal heeft een goede haakweerstanden is poreus. Ondanks de slechte absorptie van individuele puimsteenkorrels, blijft het waterbergend vermogen van een puimsteengranulaatlaag wel hoog, dankzij de ruimte tussen individuele korrels.</t>
  </si>
  <si>
    <t xml:space="preserve">Prijs sterk afhankelijk van type en lengte paal. </t>
  </si>
  <si>
    <t>Grondwaterstand in de gaten houden. Geen zettingseffect bij hoge grondwaterstand (als water in de laag met ophoogzand komt), bemaling nodig indien geval. Aandacht voor spanningswater. Duur van voorbelasten kan lang zijn (kosten opdrijvend).</t>
  </si>
  <si>
    <t>Legenda</t>
  </si>
  <si>
    <t>Deze informatie hebben wij niet tot onze beschikking</t>
  </si>
  <si>
    <t xml:space="preserve">Aquacell.100x50x39 cm. Volume is 185L. </t>
  </si>
  <si>
    <t>Q-Bic units</t>
  </si>
  <si>
    <t>Lapinus (http://www.lapinus.com/markets-products/rockflow-nl/)</t>
  </si>
  <si>
    <t>Wavin (https://www.wavin.com/nl-nl/Catalogus/Regenwater/Berging-en-infiltratie/Niet-reinigbare-units-AquaCell)</t>
  </si>
  <si>
    <t>Wavin ( https://www.wavin.com/nl-nl/Catalogus/Regenwater/Berging-en-infiltratie/Inspecteerbare-en-reinigbare-Q-Bic-units)</t>
  </si>
  <si>
    <t>Mycelco (https://www.mycelco.nl/mycobase/)</t>
  </si>
  <si>
    <t>Injection Nederland B.V. (http://www.injection.nl/bodeminjectie.html), Ouwejan &amp; F. De Bruijn Infra B.V. (http://www.ouwejan.nl/)</t>
  </si>
  <si>
    <t>KWS (onderneming van Koninklijke VolkerWessels, Wavin en Total) (https://www.plasticroad.eu/)</t>
  </si>
  <si>
    <t>Wat is de huidige staat van oude paalmatrassen? Er is namelijk weinig monitoring.</t>
  </si>
  <si>
    <t>Online interactief bestand waarin kennishiaten aangevuld kunnen worden door experts wanneer ervaringen met deze materialen zijn opgedaan zou handig zijn.</t>
  </si>
  <si>
    <t>Kennisvraag; nutsbedrijven hebben geen overzicht waar welke ophoogmaterialen liggen in een gemeente. Wanneer de weg opengebroken moet worden voor werkzaamheden levert dit soms problemen op, doordat zij materialen opbreken/verzagen etc. Is het mogelijk een database met locaties van lichtgewicht ophoogmaterialen te maken?</t>
  </si>
  <si>
    <t>Flugsand bestaat uit poreus fijnkorrelig materiaal van vulkanische oorsprong. Het is afkomstig uit groeves in Duitsland en Italië. Flugsand kent een lage dichtheid. Daardoor wordt het ongebonden toegepast als categorie 1 bouwstof in de wegenbouw.</t>
  </si>
  <si>
    <t>Enkele - lastig in te werken. Minder wenselijk door de korrelstructuur.</t>
  </si>
  <si>
    <t>Veel - lastig in te werken. Minder wenselijk door de korrelstructuur.</t>
  </si>
  <si>
    <t xml:space="preserve">Veel. Kans op schade aan kabels en leidingen op lange termijn bij grote contactspanningen tussen korrel en leiding. </t>
  </si>
  <si>
    <t xml:space="preserve">Veel. (beton, dus moet uitgehakt worden). Isolerende werking van schuimbeton kan hygiëne problemen opleveren m.b.t. kabels/leidingen (broeieffect). Wanneer materiaal Enkele diep ligt, of volledig onder grondwaterstand zal dit geen problemen opleveren. Over het algemeen bevindt de riolering zich onder de schuimbetonlaag. Achteraf moeilijk extra aansluitingen te realiseren. </t>
  </si>
  <si>
    <t>Veel. Lastig met kabels en leidingen, die moeten verlegd worden.</t>
  </si>
  <si>
    <t>Veel. Kabels en leidingen dalen net zo hard mee als bodem. Moeten worden verlegd.</t>
  </si>
  <si>
    <t>Veel. Niet wenselijk als kabels en leidingen in af te graven veenlaag liggen</t>
  </si>
  <si>
    <t>Veel. Niet geschikt bij aanwezigheid van kabels, leidingen en riolering</t>
  </si>
  <si>
    <t>Geen. Hoge mate van wenselijkheid door zandachtige eigenschappen.</t>
  </si>
  <si>
    <t>Geen. Geen probleem, uit te graven.</t>
  </si>
  <si>
    <t>Milieutechnische aandachtspunten (Besluit Bodemkwaliteit)</t>
  </si>
  <si>
    <t xml:space="preserve">Is het een idee om een factsheet te creëren met aparte tabbladen voor elk materiaal/techniek, met kolommen met materiaal/techniek specifieke eigenschappen? Andere eigenschappen zijn belangrijk voor schuimbeton, dan voor flugsand of massastabilisatie.                                         </t>
  </si>
  <si>
    <t>Zijn er combinaties met materialen, zogenaamde systemen mogelijk om lichtgewichtmateriaal, wat over het algemeen een lage stijfheid heeft, een hoger draagkracht te geven waardoor de laagdikte en dus ontgravingsdiepte kan worden  beperkt?</t>
  </si>
  <si>
    <t>Zou hoge stijfheid van materiaal bij bepaalde toepassingen problemen op kunnen leveren in de toekomst? (tot zo ver is dat niet het geval). Beschrijven van eigenschappen van verschillende typen schuimbeton nodig (volumieke massa varieert van 400 tot 1600)</t>
  </si>
  <si>
    <t xml:space="preserve">Vooronderzoek nodig (welk mengsel stabiliseert de bodem). Bij een heterogene samenstelling van de bodem is er risico op een onjuist recept. Kan vrij snel na aanleg worden belast. </t>
  </si>
  <si>
    <t>Fundering van (betonnen) palen met daaropliggend een granulaatmatras. Het granulaatmatras dient als onderste laag van de aardebaan. Een geokunstof wapening van bijvoorbeeld geotextiel bevind zich onder de matras.</t>
  </si>
  <si>
    <t>Oppassen: bij bouw naastgelegen weg werd huidige weg met paalfundering weggedrukt. Kan geen zijdelingse druk aan.</t>
  </si>
  <si>
    <t>Is deze techniek milieutechnisch duurzaam?</t>
  </si>
  <si>
    <t>Wegpompen van grondwater in de bodem door middel van het creëren van een vacuüm in de ondergrond</t>
  </si>
  <si>
    <t>Versnelde consolidatie door onderdruk</t>
  </si>
  <si>
    <t>Wegpompen van grondwater in de bodem door middel van het creëren van onderdruk in de ondergrond</t>
  </si>
  <si>
    <t>Kan alleen worden toegepast in zand. Bij injectie is belangrijk: Leiding lengte en weerstand, gronddruk ter plaatse van injectie is van belang, mate af- en opsluiting van te injecteren pakker, evenals de gewenste horizontale verbreiding.</t>
  </si>
  <si>
    <t xml:space="preserve">Technische levensduur (jaar) </t>
  </si>
  <si>
    <t>Volumiek gewicht droog verdicht (90%) (kg per m3)</t>
  </si>
  <si>
    <t>Volumiek gewicht droog los gestort     (kg per m3)</t>
  </si>
  <si>
    <t>Verzadigd volumiek gewicht, verdicht onder water  incl. opwaartse druk (per m3)</t>
  </si>
  <si>
    <t>IJslandse Bims</t>
  </si>
  <si>
    <t>De IJslandse Bims worden gewonnen in Suðurland, een regio in het zuiden van IJsland. De vulkaan aldaar barst nog steeds regelmatig uit. De laatste keer was in 2000. Het materiaal kenmerkt zich door een lage volumieke dichtheid en is hierdoor uitermate geschikt als licht ophoogmateriaal.</t>
  </si>
  <si>
    <t>ja</t>
  </si>
  <si>
    <t>H &amp; B Grondstoffen C.V.
IJsseldijk 351
2922 BK Krimpen a/d Ijssel</t>
  </si>
  <si>
    <t>Getallen moeten nog worden gevalideerd.</t>
  </si>
  <si>
    <t>1100-1150</t>
  </si>
  <si>
    <t>15-40</t>
  </si>
  <si>
    <t>n.v.t</t>
  </si>
  <si>
    <t xml:space="preserve">Kunststof </t>
  </si>
  <si>
    <t>Primair, secundair of onnatuurlijk materiaal</t>
  </si>
  <si>
    <t>Exacte duur onbekend omdat het pas sinds 1963 in de GWW wordt toegepast zonder tekenen van degradatie.</t>
  </si>
  <si>
    <t>Materiaal is brandbaar. Materiaal is leverbaar als brandvertragend gemodificeerd (met vlamvertrager) of als N-materiaal (zonder vlamvertrager – baar). Langere aanlegperiode nodig dan granulaire materialen, door benodigde afgravingen</t>
  </si>
  <si>
    <t>Vergt geen tot zeer weinig onderhoud (door lage zetting)</t>
  </si>
  <si>
    <t>1,896 is een geleverde waarde. Dit verschilt echter per leverancier – zie de Nationale Milieu Database / Dubo-Calc</t>
  </si>
  <si>
    <t>Kunststof materiaal,
Géén emissies (van giftige stoffen).
Geen wettelijke beperkingen.</t>
  </si>
  <si>
    <t>Producenten: IsoBouw Systems, Kingspan Unidek, Oosterbeek EPS, VBI Weurt B.V.
Handel: Joosten Kunststoffen
Teeuwen Infra</t>
  </si>
  <si>
    <t>Niet alle nieuwe materialen voldoen aan het Besluit Bodemkwaliteit. Schuimglas wordt wel toegepast na overleg met relevantie overheid, onder het mom van innovatieprojecten. Soms zijn milieutechnische bezwaren niet goed vooraf vast te stellen (bijv. bij massastabilisatie). Meer vooronderzoek nodig. EPS heeft geen relatie met het Besluit Bodemkwaliteit.</t>
  </si>
  <si>
    <t xml:space="preserve">Technische levensduur is onbekend. Het materiaal is pas sinds 1957 (en sinds 1963 in de GWW) op de markt, maar laat tot nu toe geen tekenen van degradatie zien. Kosten van EPS zijn relatief laag als naar de totale opbouw wordt gekeken in combinatie met de  onderhoudscyclus. Er is geen enkel bezwaar tegen het toepassen van EPS in waterwingebieden (geen emissies naar lucht, grond of water). Er bestaan verschillende EPS soorten (EPS 60, 10, 150, 200, 250, 300). </t>
  </si>
  <si>
    <t>Massa Stabilisatie Systeem</t>
  </si>
  <si>
    <t>Stabiliseren van bodemlagen m.b.v. Allu Stabilisatie Systeem/ of  een combinatie van paal matrassysteem met gestabiliseerd veen</t>
  </si>
  <si>
    <t>Per locatie wordt een recept bepaald waarna de bodem tot een machine of methode  afhankelijke diepte wordt gemengd.</t>
  </si>
  <si>
    <t>Bodem of bouwstof afhankelijk van de gewenste druksterkte.</t>
  </si>
  <si>
    <t>&gt;50 jaar</t>
  </si>
  <si>
    <t>Milieuproblemen is een risico als dit niet goed wordt overlegd. Stofoverlast. Zwaar materiaal bij aanleg. Lastig in bebouwde omgeving. Goed ontwerp is noodzakelijk.</t>
  </si>
  <si>
    <t>Veel. Is lastig door maatwerk.</t>
  </si>
  <si>
    <t>Groot materieel nodig (maximaal een 30 tons kraan)</t>
  </si>
  <si>
    <t>Kok Lexmond B.V., KWS infra Rotterdam. Massa stabilisatie international (Ingenieursburo voor veen/klei stabilisatie).</t>
  </si>
  <si>
    <t>Dit is vooralsnog een discussiepunt omdat de inzichten ondertussen zijn veranderd. Een uitspraak volgt nog.</t>
  </si>
  <si>
    <t>Bufferblock</t>
  </si>
  <si>
    <t>600x450x160 mm  Volume waterberging  266L/m2</t>
  </si>
  <si>
    <t xml:space="preserve">Holle betonnen elementen (zonder wapening) met hoge draagkracht voor waterberging/infiltratie onder wegen en parkeerterreinen </t>
  </si>
  <si>
    <t>Eenvoudig te inspecteren middels rioolinspectiematerieel (robot, hoge drukslang e.a.)</t>
  </si>
  <si>
    <t>Wordt nog berekend</t>
  </si>
  <si>
    <t>Berding beton</t>
  </si>
  <si>
    <t>Opvraagbaar bij Bufferblock BV</t>
  </si>
  <si>
    <t>Klein materieel</t>
  </si>
  <si>
    <t>Betonelement</t>
  </si>
  <si>
    <t>Nog geen bezwaren bekend (tevens lopend onderzoek naar K&amp;L in het systeem)</t>
  </si>
  <si>
    <t>Nog niet bekend</t>
  </si>
  <si>
    <t>23 cm (incl verharding/VK 30) 35 cm (incl verharding/VK 60)</t>
  </si>
  <si>
    <t>Beperkte ontgravingsdiepte mogelijk  (VK30 -max 68 cm en VK60 - max 80 cm)</t>
  </si>
  <si>
    <t>Primair en secundair</t>
  </si>
  <si>
    <t>Bronvermelding gegevens</t>
  </si>
  <si>
    <t>Minimaal benodigde dekking en/of belastbare druksterkte (N/mm2)</t>
  </si>
  <si>
    <t>Ontwerp</t>
  </si>
  <si>
    <t>Kabels en Leidingen</t>
  </si>
  <si>
    <t>Toegestaan in K&amp;L stroken of sleuven?                                                           Ja/nee/onbekend</t>
  </si>
  <si>
    <t>Ervaringen of nadere informatie</t>
  </si>
  <si>
    <t>Beschreven in CROW, CUR, NEN-EN norm of publicatie (instantie, naam en nummer)</t>
  </si>
  <si>
    <t>Volumiek gewicht vochtig* los gestort (per m3)</t>
  </si>
  <si>
    <t>Volumiek gewicht vochtig* verdicht (per m3)</t>
  </si>
  <si>
    <t>*Natuurlijke vochtigheidsgraad behorende bij 'vochtig' (%)</t>
  </si>
  <si>
    <t xml:space="preserve">48 kg per vierkante meter (m2), Lichtste wegconstructie ter wereld. (lichter dan straatstenen en tegels). Gewicht betreft 316 kg voor 1 element van 2,4 * 3,00 meter. Geen fundering meer noodzakelijk enkel een zandbed. </t>
  </si>
  <si>
    <t xml:space="preserve">In Q4 2020. </t>
  </si>
  <si>
    <t xml:space="preserve">Zeer Hoog. (0,3 m3 per m2). Daarnaast is de PlasticRoad volledig infiltrerend. </t>
  </si>
  <si>
    <t xml:space="preserve">70% kortere aanlegtijd vergeleken met standaard wegconstructies. Daarnaast is de kans op herstelmaatregelen door een verkeerde uitvoering minimaal aangezien alles prefab is vervaardigd. </t>
  </si>
  <si>
    <t xml:space="preserve">Door toepassing van de PlasticRoad zal de omgeving minder hinder ondervinden als gevolg van  de kortere aanlegtijd, minder transportbewegingen, minder benodigd materieel en materiaal. Zo is voor de aanleg van een PlasticRoad 75% minder graafwerzaamheden noodzakelijk, 75% minder grondstoffen en 80% minder transport. Door dat de PlasticRoad minder graafwerkzaamheden noodig heeft + minder diep ontgraven hoeft te worden is de kans op kabel en leidingschade ook aanzienlijk minder. </t>
  </si>
  <si>
    <t xml:space="preserve">Beperkt. PlasticRoad betreft een elementen verharding waarbij de de elementen losneembaar zijn. Kabels en Leidingen onder de PlasticRoad zijn goed benaderbaar en worden minimaal / niet belast door het gewicht van de PlasticRoad. Het is zelfs een mogelijkheid de kabels en leidingen in de PlasticRoad te leggen. Hierdoor is de kans op schade minimaal. </t>
  </si>
  <si>
    <t xml:space="preserve">De PlasticRoad bespaard 55% CO2 ten opzichte van een traditionele wegconstructie (tegel fietspad). In slappe bodems met een EPS fundering loopt dit zelfs op naar 74%. De PlasticRoad is volledig ontworpen volgens de circulaire ontwerp principes. Zo scoort de PlasticRoad goed op Reduce - Geen kolkleidingen, kolken, huisaansluitingen, funderingen, deklagen meer nodig. Alles zit in één product. Daarnaast wordt de PlasticRoad vervaardigd uit het plasticafval wat nu gestort en verbrand wordt. PlasticRoad beschikt over een materialen Paspoort en ook qua circulariteitsindex scoort de PlasticRoad beter dan een traditionele wegconstructie. </t>
  </si>
  <si>
    <t xml:space="preserve">Per vrachtwagen uit Hardenberg. 80% minder transport noodzakelijk. </t>
  </si>
  <si>
    <t xml:space="preserve">Minder zwaar materieel en grondstoffen noodzakelijk om de weg aan te leggen. </t>
  </si>
  <si>
    <t xml:space="preserve">MKI moet nog worden vastgesteld, eeste indicatie is 40% lager dan een traditionele wegconstructie. CO2 besparing is minimaal 55% en max 74%. Zie kolom productie. </t>
  </si>
  <si>
    <t xml:space="preserve">Geen </t>
  </si>
  <si>
    <t xml:space="preserve">De prijs van de PlasticRoad is zeer afhankelijk van de situatie en de druk op de openbare ruimte. Zo is de PlasticRoad in sommige gevallen innitieel al een goedkopere oplossing dan een traditioneele buitenruimte maar in de meeste gevallen is de PlasticRoad initieel een durdere optie. Circa 20 - 50% duurder qua initiele investering. Dit verdien je terug wanneer je de vergelijking maakt op het vlak van TCO. De PlasticRoad is 30 - 40% goedkoper op basis van Total Cost of Ownership obv 100 jaar ten opzichte van een traditionele wegconstructie. </t>
  </si>
  <si>
    <t xml:space="preserve">A.C.P. (Anne) Koudstaal
Adviseur business development 
KWS
 </t>
  </si>
  <si>
    <t>Dynamische draagkracht, stijheidsmodules (Mpa)</t>
  </si>
  <si>
    <t>Yalibims worden gewonnen op het Griekse eiland Gyali. Het materiaal heeft een goede haakweerstand en is poreus. Ondanks de slechte absorptie van individuele puimsteenkorrels, blijft het waterbergend vermogen van een puimsteengranulaatlaag wel hoog, dankzij de ruimte tussen individuele korrels.</t>
  </si>
  <si>
    <t>Extra zorg bij ontgraven en terug plaatsen van materialen. Bij onregelmatige belasting (bijv. op een weg) verbrijzeld het schuimglas en verliest het zijn integriteit.</t>
  </si>
  <si>
    <t>Globale kosten prijspeil 2020</t>
  </si>
  <si>
    <t>Het basisproduct van schuimglas is glasmeel, wat ontstaat bij de recycling van levensmiddelenglas.</t>
  </si>
  <si>
    <t xml:space="preserve">Veel. Scherp materiaal - moeilijk in te graven met een schep. Kabels en leidingen kunnen zonder aantasting van het materiaal vervangen worden (machinaal). Isolerende werking van materiaal kan minimale hygiëne problemen opleveren. </t>
  </si>
  <si>
    <t>Bij verbrijzeling ontstaat stofvorming. Het stof is niet schadelijk voor de gezondheid.</t>
  </si>
  <si>
    <t>Bij voet- en fietspaden kan de verharding direct worden aangebracht. Bij rijbanen wordt een fundering met een dikte van 250 tot 300 mm voorgesteld.</t>
  </si>
  <si>
    <t>KIWA-KOAC i.s.m. Sweco</t>
  </si>
  <si>
    <t>Nog niet vastgesteld, maar kan niet worden aangetast of desintegreren.</t>
  </si>
  <si>
    <t>Geproduceerd uit gerecycled glas. Glas wordt vermalen en gemengd met additionele stoffen. Het materiaal heeft het laagste soortelijk gewicht van alle granulaire ophoogmaterialen.</t>
  </si>
  <si>
    <t>Geblazen glas met staafstructuur</t>
  </si>
  <si>
    <t>Nog in onderzoek</t>
  </si>
  <si>
    <t>(CBR &gt;25)</t>
  </si>
  <si>
    <t>PDS Rockflow WM Maart 2020-NL.pdf</t>
  </si>
  <si>
    <t>Veel. Niet geschikt bij aanwezigheid van kabels en leidingen onder de wegconstructie. Mogelijk bij riolering maar geen voorkeur</t>
  </si>
  <si>
    <t>Lastspreidende laag nodig door relatief lage draagkracht. Om het gewicht van de bovenbouw te compenseren wordt een evenwichtsconstructie ingegraven in de bestaande grondslag. Hierbij wordt grond vervangen door EPS. Soms moet tot onder grondwaterstand worden uitgegraven. EPS is niet waterdoorlatend, hemelwater moet dus d.m.v. drains afgevoerd worden naar oppervlaktewater. Kabels en leidingen in EPS zijn erg lastig te verwerken in het EPS. Vaak wordt de riolering onder het EPS aangelegd. Minimaal tweelaagse constructie, kruislings aangebracht.</t>
  </si>
  <si>
    <t>Geproduceerd uit basalt. Wordt al voor 40% gerecycled</t>
  </si>
  <si>
    <t>Meest effectief bij aanleg boven GWS.</t>
  </si>
  <si>
    <t>WM2005</t>
  </si>
  <si>
    <t>Steenwolelementen die een hoog waterbergend vermogen hebben. Basalt wordt rondgeslingerd bij een temperatuur van 1.500 graden tot steenwol.  Kan 95% van volume opvullen met water.</t>
  </si>
  <si>
    <t>&gt;40</t>
  </si>
  <si>
    <t>0,35 m</t>
  </si>
  <si>
    <t>Bij aanleg onder grondwaterstand dienen extra maatregelen getroffen te worden, zoals bemaling. Bij voorkeur droog aanleggen.</t>
  </si>
  <si>
    <t>Volgt in Q4 2020</t>
  </si>
  <si>
    <t>€ 160,- / m3 (vanwege zeer lage gewicht is met weinig materiaal veel gewichtsbesparing te realiseren)</t>
  </si>
  <si>
    <t>WM2007</t>
  </si>
  <si>
    <t>€ 210,- / m3 (vanwege zeer lage gewicht is met weinig materiaal veel gewichtsbesparing te realiseren)</t>
  </si>
  <si>
    <t>WM2009</t>
  </si>
  <si>
    <t>€ 265,- / m3 (vanwege zeer lage gewicht is met weinig materiaal veel gewichtsbesparing te realiseren)</t>
  </si>
  <si>
    <t>Gemakkelijk om K&amp;L door het steenwolpakket heen te brengen. Tevens zeer flexibel bij het ontwerp van waterbuffer, zodat onderbrekingen in de buffer aangebracht kunnen worden t.b.v. bestaande of toekomstige K&amp;L.</t>
  </si>
  <si>
    <t xml:space="preserve">Geen. </t>
  </si>
  <si>
    <t xml:space="preserve">Minimaal 50 jaar is de verwachting, maar zal bewezen moeten worden in de praktijk. </t>
  </si>
  <si>
    <t>Secundair (?)</t>
  </si>
  <si>
    <t xml:space="preserve">Belasting maximaal 10 ton. In de praktijk zien we dat de vuilniswagen hier ook regelmatig overheen rijdt.  Zeer goed toepasbaar in zettingsgevoelig gebied en gebieden met een hoge grondwaterstand.  Aanpassen van de LIOR en de RIOR? Aandachtspunt: ontwerprichtlijnen. Het zou mooi zijn de PlasticRoad hierin op te nemen. </t>
  </si>
  <si>
    <t xml:space="preserve">n.v.t. </t>
  </si>
  <si>
    <t>Onbekend.</t>
  </si>
  <si>
    <t>75-80</t>
  </si>
  <si>
    <t>0,5-0,7 m</t>
  </si>
  <si>
    <t>Vericale aanleg</t>
  </si>
  <si>
    <t>HD</t>
  </si>
  <si>
    <t>XTRM</t>
  </si>
  <si>
    <t>0,3-0,5 m</t>
  </si>
  <si>
    <t>Vericale en horizontale aanleg</t>
  </si>
  <si>
    <t>Drainblock (http://www.drainblock.nl/nl)</t>
  </si>
  <si>
    <t>940 (44,3 kg/blok)</t>
  </si>
  <si>
    <t>CROW 325</t>
  </si>
  <si>
    <t>4-15</t>
  </si>
  <si>
    <t>Enkele, zolang kabels/leidingen niet onder materiaal liggen. Drukt niet zijwaarts weg, daardoor komen andere objecten of kabels niet in gevaar. Na aanleg van EPS kunnen geen kabels/leidingen meer aangelegd worden. Drainage nodig voor afvoer hemelwater</t>
  </si>
  <si>
    <t>Waar nodig beschermen tegen oliederivaten en knaagdieren.</t>
  </si>
  <si>
    <t>Kunststof, geproduceerd uit aardolie.</t>
  </si>
  <si>
    <t>Per vrachtwagen.</t>
  </si>
  <si>
    <t>Dit betreft de dikte van de benodigde verhardings- constructie.</t>
  </si>
  <si>
    <t>Bijna alle gegevens zijn inmiddels bekend. De leverancier wordt gevraagd deze te openbaren.</t>
  </si>
  <si>
    <t>https://www.massastabilisatieinternational.com/nl/</t>
  </si>
  <si>
    <t>100-130</t>
  </si>
  <si>
    <t>Milieukosten in € (MKI-waarde voor alleen het materiaal zelf, via Dubo-Calc)</t>
  </si>
  <si>
    <t>Milieukosten in € (MKI-waarde als onderdeel van een systeem, via Dubo-Calc)</t>
  </si>
  <si>
    <t>AG0/4-500 argexzand (deze wordt gebruikt voor ophoging, vervanging zand, gebruikt onder trottoir)  K&amp;L stroken rioolsleuf</t>
  </si>
  <si>
    <t xml:space="preserve">Argex is afgegraven klei dat geperst en gemalen wordt tot het gewenste formaat en vervolgens geëxpandeerd worden in een draaioven onder een temperatuur van 1.100 °C  . Zo onstaat een lichtgewicht materiaal van 300kg/m³ tot 750kg/m³ </t>
  </si>
  <si>
    <t>625-650</t>
  </si>
  <si>
    <t>600-700kg/m³</t>
  </si>
  <si>
    <t>1300-1400</t>
  </si>
  <si>
    <t xml:space="preserve">50  Mpa     VGD meting              1% vervorming &gt;250 kPa           2%  vervorming &lt;300 kPa          Kruip bij 150kPa &lt; 0,10 %   </t>
  </si>
  <si>
    <t>NEN-EN15732                     NEN-EN1097-3                            NEN-EN 1097-6                   NEN-EN 13055</t>
  </si>
  <si>
    <t xml:space="preserve">5cm                                                                     </t>
  </si>
  <si>
    <t>Fiche</t>
  </si>
  <si>
    <t>Argex N.V.                                                                 Depots</t>
  </si>
  <si>
    <t>AG4/8-370 Gebroken materiaal (voornamelijk gebruikt onder rijbaan,rioolsleuf als ophoogmateriaal fundering)</t>
  </si>
  <si>
    <t>450-470</t>
  </si>
  <si>
    <t>400-450</t>
  </si>
  <si>
    <t>1150-1200</t>
  </si>
  <si>
    <t>65 Mpa     VGD meting               1% vervorming &gt; 240 kPa           2%  vervorming &lt;290 kPa          Kruip bij 150kPa &lt; 0,14 %</t>
  </si>
  <si>
    <t>5cm                                                                     1,3 N/mm²</t>
  </si>
  <si>
    <t>gemengd</t>
  </si>
  <si>
    <t>AR8/16-340 (Rond) Wordt gebruikt bij ophogingen zonder kabels &amp; leidngen aanvulling damwand kade muren, sloten dempen</t>
  </si>
  <si>
    <t>380-400</t>
  </si>
  <si>
    <t>350-400</t>
  </si>
  <si>
    <t>600-650</t>
  </si>
  <si>
    <t>1000-1100</t>
  </si>
  <si>
    <t>15 cm                                                           1,12N/mm²</t>
  </si>
  <si>
    <t>Bij voorkeur droog aanleggen. Bij aanleg onder grondwaterstand dienen extra maatregelen getroffen te worden, zoals bemaling. Inpakken ter voorlomen inspoelen.</t>
  </si>
  <si>
    <t>nee</t>
  </si>
  <si>
    <t>Bij voorkeur aardvochtig aanbrengen. Bij aanleg onder grondwaterstand dienen extra maatregelen getroffen te worden, zoals bemaling. Voorkom oververdichting.</t>
  </si>
  <si>
    <t>Bij voorkeur droog aanleggen. Bij aanleg onder grondwaterstand dienen extra maatregelen getroffen te worden, zoals bemaling. Voorkom breuk en oververdichting.</t>
  </si>
  <si>
    <t>Geen. Argexzand zelfde eigenschappen als zand. Kans op schade aan kabels en leidingen op lange termijn is klein.</t>
  </si>
  <si>
    <t>Bij graafwerkzaamheden rekenig houden met  inwendige wrijvingshoek van 35°</t>
  </si>
  <si>
    <t>Per vrachtwagen, trailer, schip, Bigbags 1m³&amp; 2m³  Blaaswagens.</t>
  </si>
  <si>
    <t>Argex N.V.</t>
  </si>
  <si>
    <t>Weinig over bekend. Materiaaleigenschappen? Toepassing in de bouw/zettingsgevoelige gebieden? Waterbergingsvermogen en doorlaatbaarheid? Mycelco gaat een proefproject opstarten.</t>
  </si>
  <si>
    <r>
      <t>€ 90,00 m</t>
    </r>
    <r>
      <rPr>
        <vertAlign val="superscript"/>
        <sz val="12"/>
        <rFont val="Calibri"/>
        <family val="2"/>
        <scheme val="minor"/>
      </rPr>
      <t>3</t>
    </r>
    <r>
      <rPr>
        <sz val="11"/>
        <rFont val="Calibri"/>
        <family val="2"/>
        <scheme val="minor"/>
      </rPr>
      <t xml:space="preserve"> los gestort</t>
    </r>
  </si>
  <si>
    <r>
      <t>Wordt uitsluitend als blokken en platen geleverd. Kosten circa € 100,00 / m</t>
    </r>
    <r>
      <rPr>
        <vertAlign val="superscript"/>
        <sz val="11"/>
        <rFont val="Calibri"/>
        <family val="2"/>
        <scheme val="minor"/>
      </rPr>
      <t>3</t>
    </r>
    <r>
      <rPr>
        <sz val="11"/>
        <rFont val="Calibri"/>
        <family val="2"/>
        <scheme val="minor"/>
      </rPr>
      <t>.</t>
    </r>
  </si>
  <si>
    <r>
      <t>Aankoop 33 euro/m</t>
    </r>
    <r>
      <rPr>
        <vertAlign val="superscript"/>
        <sz val="11"/>
        <rFont val="Calibri"/>
        <family val="2"/>
        <scheme val="minor"/>
      </rPr>
      <t>3</t>
    </r>
    <r>
      <rPr>
        <sz val="11"/>
        <rFont val="Calibri"/>
        <family val="2"/>
        <scheme val="minor"/>
      </rPr>
      <t>, vervoer 9 euro per m/</t>
    </r>
    <r>
      <rPr>
        <vertAlign val="superscript"/>
        <sz val="11"/>
        <rFont val="Calibri"/>
        <family val="2"/>
        <scheme val="minor"/>
      </rPr>
      <t>3</t>
    </r>
  </si>
  <si>
    <r>
      <t>Aankoop 37 euro/m</t>
    </r>
    <r>
      <rPr>
        <vertAlign val="superscript"/>
        <sz val="11"/>
        <rFont val="Calibri"/>
        <family val="2"/>
        <scheme val="minor"/>
      </rPr>
      <t>3</t>
    </r>
    <r>
      <rPr>
        <sz val="11"/>
        <rFont val="Calibri"/>
        <family val="2"/>
        <scheme val="minor"/>
      </rPr>
      <t>, vervoer 7 euro/m</t>
    </r>
    <r>
      <rPr>
        <vertAlign val="superscript"/>
        <sz val="11"/>
        <rFont val="Calibri"/>
        <family val="2"/>
        <scheme val="minor"/>
      </rPr>
      <t>3</t>
    </r>
  </si>
  <si>
    <r>
      <t>Aankoop 36 euro/m</t>
    </r>
    <r>
      <rPr>
        <vertAlign val="superscript"/>
        <sz val="11"/>
        <rFont val="Calibri"/>
        <family val="2"/>
        <scheme val="minor"/>
      </rPr>
      <t>3</t>
    </r>
    <r>
      <rPr>
        <sz val="11"/>
        <rFont val="Calibri"/>
        <family val="2"/>
        <scheme val="minor"/>
      </rPr>
      <t>, vervoer 7 euro/m</t>
    </r>
    <r>
      <rPr>
        <vertAlign val="superscript"/>
        <sz val="11"/>
        <rFont val="Calibri"/>
        <family val="2"/>
        <scheme val="minor"/>
      </rPr>
      <t>3</t>
    </r>
  </si>
  <si>
    <r>
      <t>30 euro/m</t>
    </r>
    <r>
      <rPr>
        <vertAlign val="superscript"/>
        <sz val="11"/>
        <rFont val="Calibri"/>
        <family val="2"/>
        <scheme val="minor"/>
      </rPr>
      <t>3</t>
    </r>
    <r>
      <rPr>
        <sz val="11"/>
        <rFont val="Calibri"/>
        <family val="2"/>
        <scheme val="minor"/>
      </rPr>
      <t xml:space="preserve"> (losgestort) / 33,33 euro/m</t>
    </r>
    <r>
      <rPr>
        <vertAlign val="superscript"/>
        <sz val="11"/>
        <rFont val="Calibri"/>
        <family val="2"/>
        <scheme val="minor"/>
      </rPr>
      <t>3</t>
    </r>
    <r>
      <rPr>
        <sz val="11"/>
        <rFont val="Calibri"/>
        <family val="2"/>
        <scheme val="minor"/>
      </rPr>
      <t xml:space="preserve"> (verdicht)</t>
    </r>
  </si>
  <si>
    <t>Schuimglas (Foamglas,Porosplit, Geocell Red, Misapor, Foamit)</t>
  </si>
  <si>
    <t>180-320</t>
  </si>
  <si>
    <t>200 - 380</t>
  </si>
  <si>
    <t>210- 400  (o.b.v. 15% inklinking)</t>
  </si>
  <si>
    <t>230 - 480</t>
  </si>
  <si>
    <t>280 - 800</t>
  </si>
  <si>
    <t>300 - 450</t>
  </si>
  <si>
    <t>Ja; wisselend</t>
  </si>
  <si>
    <t>Geblazen glas wordt in Duitsland, Zwwitserland en Scandinavie geproduceerd.</t>
  </si>
  <si>
    <t>Bouwstoffen Unie B.V., Rotim LWS B.V., Glasschuim Nederland B.V.</t>
  </si>
  <si>
    <t>Rotim LWS B.V., KIWA-KOAC, Sweco, Bouwstoffen Unie</t>
  </si>
  <si>
    <t>600 - 640</t>
  </si>
  <si>
    <t>ca. 600</t>
  </si>
  <si>
    <t>760 - 810</t>
  </si>
  <si>
    <t>900-1025</t>
  </si>
  <si>
    <t>ca. 25 %</t>
  </si>
  <si>
    <t>10 - 40%</t>
  </si>
  <si>
    <t>Bouwstoffen Unie B.V., NWT b.v.</t>
  </si>
  <si>
    <t>ca. € 50, - per ton</t>
  </si>
  <si>
    <t>H&amp;B grondstoffen BV, Bouwstoffen Unie B.V.</t>
  </si>
  <si>
    <t>ca. € 40, - per ton</t>
  </si>
  <si>
    <t>Gewassen Bims</t>
  </si>
  <si>
    <t xml:space="preserve">Duitse bims kan gewassen worden om fijne fracties, meeste de zware bestanddelen te verwijderen. </t>
  </si>
  <si>
    <t>ca. 400</t>
  </si>
  <si>
    <t>ca. 510</t>
  </si>
  <si>
    <t>Bouwstoffen Unie B.V.</t>
  </si>
  <si>
    <t>ca. € 80, - per ton</t>
  </si>
  <si>
    <t>Flugsand 0/8 (Klasse 1, 2 en 3)</t>
  </si>
  <si>
    <t>680 – 940</t>
  </si>
  <si>
    <t>850- 1050</t>
  </si>
  <si>
    <t>ca. 1050 - 1450</t>
  </si>
  <si>
    <t xml:space="preserve">Klasse1  Beperkt </t>
  </si>
  <si>
    <t>ja, met voorkeur</t>
  </si>
  <si>
    <t>1000 - 1400</t>
  </si>
  <si>
    <t>1150 - 1650</t>
  </si>
  <si>
    <t>Bouwstoffen Uni B.V., Versloot van Wingerden B.V.</t>
  </si>
  <si>
    <t>ca. € 25 - 35,- per ton</t>
  </si>
  <si>
    <t>alle sortering van 0/2 - 40/80 mm</t>
  </si>
  <si>
    <t>1100 - 1650</t>
  </si>
  <si>
    <t>Granulight, Kesselsand</t>
  </si>
  <si>
    <t>K3Delta, Bouwstoffen Unie B.V.</t>
  </si>
  <si>
    <t>Lisdodde</t>
  </si>
  <si>
    <t>Biobased bouwmateriaal. Wilgentenen dienen als lichtgewicht ophoging. Wordt soms toegapast in bossen, en soms als structuren als vervanging van geotextiel.</t>
  </si>
  <si>
    <t>Aalsburg B.V.</t>
  </si>
  <si>
    <t>In het verleden veelvuldig toegepast maar uit de gratie geraakt door kunststof alternatieven. Richtlijnen dienen een update te krijgen. Daarnaast is het de vraag of voldoende materiaal beschikbaar kan zijn voor grootschalige toepassing.</t>
  </si>
  <si>
    <t>https://www.vanaalsburgbv.nl/</t>
  </si>
  <si>
    <t>Versie: 1.4</t>
  </si>
  <si>
    <t>Datum: 05-05-2021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</si>
</sst>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Red]&quot;€&quot;\ \-#,##0.00"/>
  </numFmts>
  <fonts count="21" x14ac:knownFonts="1">
    <font>
      <sz val="11"/>
      <color theme="1"/>
      <name val="Calibri"/>
      <family val="2"/>
      <scheme val="minor"/>
    </font>
    <font>
      <b/>
      <sz val="11"/>
      <color theme="1"/>
      <name val="Calibri"/>
      <family val="2"/>
      <scheme val="minor"/>
    </font>
    <font>
      <sz val="18"/>
      <color theme="1"/>
      <name val="Calibri"/>
      <family val="2"/>
      <scheme val="minor"/>
    </font>
    <font>
      <sz val="11"/>
      <name val="Calibri"/>
      <family val="2"/>
      <scheme val="minor"/>
    </font>
    <font>
      <b/>
      <sz val="18"/>
      <color theme="1"/>
      <name val="Calibri"/>
      <family val="2"/>
      <scheme val="minor"/>
    </font>
    <font>
      <sz val="11"/>
      <name val="Calibri Light"/>
      <family val="2"/>
      <scheme val="major"/>
    </font>
    <font>
      <b/>
      <sz val="11"/>
      <name val="Calibri"/>
      <family val="2"/>
      <scheme val="minor"/>
    </font>
    <font>
      <sz val="11"/>
      <name val="Arial"/>
      <family val="2"/>
    </font>
    <font>
      <b/>
      <i/>
      <sz val="11"/>
      <name val="Calibri"/>
      <family val="2"/>
      <scheme val="minor"/>
    </font>
    <font>
      <b/>
      <sz val="16"/>
      <color theme="1"/>
      <name val="Calibri"/>
      <family val="2"/>
      <scheme val="minor"/>
    </font>
    <font>
      <b/>
      <sz val="16"/>
      <name val="Calibri"/>
      <family val="2"/>
      <scheme val="minor"/>
    </font>
    <font>
      <sz val="11"/>
      <color rgb="FFFF0000"/>
      <name val="Calibri"/>
      <family val="2"/>
      <scheme val="minor"/>
    </font>
    <font>
      <b/>
      <i/>
      <sz val="11"/>
      <color rgb="FFFF0000"/>
      <name val="Calibri"/>
      <family val="2"/>
      <scheme val="minor"/>
    </font>
    <font>
      <b/>
      <sz val="14"/>
      <color rgb="FFFF0000"/>
      <name val="Calibri"/>
      <family val="2"/>
      <scheme val="minor"/>
    </font>
    <font>
      <b/>
      <sz val="16"/>
      <color rgb="FFFF0000"/>
      <name val="Calibri"/>
      <family val="2"/>
      <scheme val="minor"/>
    </font>
    <font>
      <b/>
      <sz val="11"/>
      <color rgb="FFFF0000"/>
      <name val="Calibri"/>
      <family val="2"/>
      <scheme val="minor"/>
    </font>
    <font>
      <u/>
      <sz val="11"/>
      <color theme="10"/>
      <name val="Calibri"/>
      <family val="2"/>
      <scheme val="minor"/>
    </font>
    <font>
      <vertAlign val="superscript"/>
      <sz val="12"/>
      <name val="Calibri"/>
      <family val="2"/>
      <scheme val="minor"/>
    </font>
    <font>
      <vertAlign val="superscript"/>
      <sz val="11"/>
      <name val="Calibri"/>
      <family val="2"/>
      <scheme val="minor"/>
    </font>
    <font>
      <u/>
      <sz val="11"/>
      <name val="Calibri"/>
      <family val="2"/>
      <scheme val="minor"/>
    </font>
    <font>
      <sz val="14"/>
      <name val="Calibri"/>
      <family val="2"/>
      <scheme val="minor"/>
    </font>
  </fonts>
  <fills count="23">
    <fill>
      <patternFill patternType="none"/>
    </fill>
    <fill>
      <patternFill patternType="gray125"/>
    </fill>
    <fill>
      <patternFill patternType="solid">
        <fgColor theme="5"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99"/>
        <bgColor indexed="64"/>
      </patternFill>
    </fill>
    <fill>
      <patternFill patternType="solid">
        <fgColor rgb="FFFFFFCC"/>
        <bgColor indexed="64"/>
      </patternFill>
    </fill>
    <fill>
      <patternFill patternType="solid">
        <fgColor theme="0"/>
        <bgColor indexed="64"/>
      </patternFill>
    </fill>
    <fill>
      <patternFill patternType="solid">
        <fgColor rgb="FFFFFFA3"/>
        <bgColor indexed="64"/>
      </patternFill>
    </fill>
    <fill>
      <patternFill patternType="solid">
        <fgColor rgb="FFB8D6EE"/>
        <bgColor indexed="64"/>
      </patternFill>
    </fill>
    <fill>
      <patternFill patternType="solid">
        <fgColor theme="2" tint="-0.249977111117893"/>
        <bgColor indexed="64"/>
      </patternFill>
    </fill>
    <fill>
      <patternFill patternType="solid">
        <fgColor theme="9" tint="0.39997558519241921"/>
        <bgColor indexed="64"/>
      </patternFill>
    </fill>
  </fills>
  <borders count="7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266">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4" borderId="14" xfId="0" applyFill="1" applyBorder="1" applyAlignment="1">
      <alignment horizontal="left" vertical="top" wrapText="1"/>
    </xf>
    <xf numFmtId="0" fontId="3" fillId="0" borderId="0" xfId="0" applyFont="1" applyAlignment="1">
      <alignment horizontal="left" vertical="top" wrapText="1"/>
    </xf>
    <xf numFmtId="0" fontId="3" fillId="0" borderId="36" xfId="0" applyFont="1" applyBorder="1" applyAlignment="1">
      <alignment horizontal="left" vertical="top" wrapText="1"/>
    </xf>
    <xf numFmtId="0" fontId="3" fillId="0" borderId="32" xfId="0" applyFont="1" applyBorder="1" applyAlignment="1">
      <alignment horizontal="left" vertical="top" wrapText="1"/>
    </xf>
    <xf numFmtId="0" fontId="3" fillId="0" borderId="25" xfId="0" applyFont="1" applyBorder="1" applyAlignment="1">
      <alignment horizontal="left" vertical="top" wrapText="1"/>
    </xf>
    <xf numFmtId="0" fontId="6"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38" xfId="0" applyFont="1" applyBorder="1" applyAlignment="1">
      <alignment horizontal="left" vertical="top" wrapText="1"/>
    </xf>
    <xf numFmtId="0" fontId="3" fillId="0" borderId="16" xfId="0" applyFont="1" applyBorder="1" applyAlignment="1">
      <alignment horizontal="left" vertical="top" wrapText="1"/>
    </xf>
    <xf numFmtId="0" fontId="3" fillId="0" borderId="39" xfId="0" applyFont="1" applyBorder="1" applyAlignment="1">
      <alignment horizontal="left" vertical="top" wrapText="1"/>
    </xf>
    <xf numFmtId="0" fontId="3" fillId="0" borderId="21" xfId="0" applyFont="1" applyBorder="1" applyAlignment="1">
      <alignment horizontal="left" vertical="top" wrapText="1"/>
    </xf>
    <xf numFmtId="0" fontId="0" fillId="0" borderId="15" xfId="0" applyBorder="1" applyAlignment="1">
      <alignment horizontal="left" vertical="top"/>
    </xf>
    <xf numFmtId="0" fontId="3" fillId="0" borderId="35" xfId="0" applyFont="1" applyBorder="1" applyAlignment="1">
      <alignment horizontal="left" vertical="top" wrapText="1"/>
    </xf>
    <xf numFmtId="0" fontId="2" fillId="18" borderId="2" xfId="0" applyFont="1" applyFill="1" applyBorder="1" applyAlignment="1">
      <alignment horizontal="left" vertical="top"/>
    </xf>
    <xf numFmtId="0" fontId="2" fillId="18" borderId="0" xfId="0" applyFont="1" applyFill="1" applyAlignment="1">
      <alignment horizontal="left" vertical="top"/>
    </xf>
    <xf numFmtId="0" fontId="0" fillId="18" borderId="4" xfId="0" applyFill="1" applyBorder="1" applyAlignment="1">
      <alignment horizontal="left" vertical="top"/>
    </xf>
    <xf numFmtId="0" fontId="0" fillId="18" borderId="0" xfId="0" applyFill="1" applyAlignment="1">
      <alignment horizontal="left" vertical="top"/>
    </xf>
    <xf numFmtId="0" fontId="0" fillId="18" borderId="2" xfId="0" applyFill="1" applyBorder="1" applyAlignment="1">
      <alignment horizontal="left" vertical="top"/>
    </xf>
    <xf numFmtId="0" fontId="0" fillId="18" borderId="0" xfId="0" applyFill="1" applyAlignment="1">
      <alignment horizontal="left" vertical="top" wrapText="1"/>
    </xf>
    <xf numFmtId="0" fontId="0" fillId="18" borderId="5" xfId="0" applyFill="1" applyBorder="1" applyAlignment="1">
      <alignment horizontal="left" vertical="top"/>
    </xf>
    <xf numFmtId="0" fontId="3" fillId="18" borderId="0" xfId="0" applyFont="1" applyFill="1" applyAlignment="1">
      <alignment horizontal="left" vertical="top" wrapText="1"/>
    </xf>
    <xf numFmtId="0" fontId="3" fillId="14" borderId="16" xfId="0" applyFont="1" applyFill="1" applyBorder="1" applyAlignment="1">
      <alignment horizontal="left" vertical="top" wrapText="1"/>
    </xf>
    <xf numFmtId="0" fontId="9" fillId="13" borderId="16" xfId="0" applyFont="1" applyFill="1" applyBorder="1" applyAlignment="1">
      <alignment horizontal="left" vertical="top" wrapText="1"/>
    </xf>
    <xf numFmtId="0" fontId="11" fillId="0" borderId="0" xfId="0" applyFont="1" applyAlignment="1">
      <alignment horizontal="left" vertical="top" wrapText="1"/>
    </xf>
    <xf numFmtId="0" fontId="3" fillId="17" borderId="39" xfId="0" applyFont="1" applyFill="1" applyBorder="1" applyAlignment="1">
      <alignment horizontal="left" vertical="top" wrapText="1"/>
    </xf>
    <xf numFmtId="0" fontId="3" fillId="17" borderId="38" xfId="0" applyFont="1" applyFill="1" applyBorder="1" applyAlignment="1">
      <alignment horizontal="left" vertical="top" wrapText="1"/>
    </xf>
    <xf numFmtId="0" fontId="3" fillId="0" borderId="31" xfId="0" applyFont="1" applyBorder="1" applyAlignment="1">
      <alignment horizontal="left" vertical="top" wrapText="1"/>
    </xf>
    <xf numFmtId="0" fontId="3" fillId="0" borderId="24" xfId="0" applyFont="1" applyBorder="1" applyAlignment="1">
      <alignment horizontal="left" vertical="top" wrapText="1"/>
    </xf>
    <xf numFmtId="0" fontId="3" fillId="0" borderId="55" xfId="0" applyFont="1" applyBorder="1" applyAlignment="1">
      <alignment horizontal="left" vertical="top" wrapText="1"/>
    </xf>
    <xf numFmtId="0" fontId="3" fillId="0" borderId="6" xfId="0" applyFont="1" applyBorder="1" applyAlignment="1">
      <alignment horizontal="left" vertical="top" wrapText="1"/>
    </xf>
    <xf numFmtId="0" fontId="3" fillId="17" borderId="56" xfId="0" applyFont="1" applyFill="1" applyBorder="1" applyAlignment="1">
      <alignment horizontal="left" vertical="top" wrapText="1"/>
    </xf>
    <xf numFmtId="0" fontId="3" fillId="21" borderId="11" xfId="0" applyFont="1" applyFill="1" applyBorder="1" applyAlignment="1">
      <alignment horizontal="left" vertical="top" wrapText="1"/>
    </xf>
    <xf numFmtId="0" fontId="3" fillId="17" borderId="67" xfId="0" applyFont="1" applyFill="1" applyBorder="1" applyAlignment="1">
      <alignment horizontal="left" vertical="top" wrapText="1"/>
    </xf>
    <xf numFmtId="0" fontId="3" fillId="0" borderId="50" xfId="0" applyFont="1" applyBorder="1" applyAlignment="1">
      <alignment horizontal="left" vertical="top" wrapText="1"/>
    </xf>
    <xf numFmtId="0" fontId="3" fillId="17" borderId="24" xfId="0" applyFont="1" applyFill="1" applyBorder="1" applyAlignment="1">
      <alignment horizontal="left" vertical="top" wrapText="1"/>
    </xf>
    <xf numFmtId="0" fontId="13" fillId="18" borderId="4" xfId="0" applyFont="1" applyFill="1" applyBorder="1" applyAlignment="1">
      <alignment horizontal="left" vertical="top"/>
    </xf>
    <xf numFmtId="0" fontId="13" fillId="18" borderId="0" xfId="0" applyFont="1" applyFill="1" applyAlignment="1">
      <alignment horizontal="left" vertical="top"/>
    </xf>
    <xf numFmtId="0" fontId="11" fillId="18" borderId="2" xfId="0" applyFont="1" applyFill="1" applyBorder="1" applyAlignment="1">
      <alignment horizontal="left" vertical="top"/>
    </xf>
    <xf numFmtId="0" fontId="11" fillId="18" borderId="0" xfId="0" applyFont="1" applyFill="1" applyAlignment="1">
      <alignment horizontal="left" vertical="top"/>
    </xf>
    <xf numFmtId="0" fontId="11" fillId="0" borderId="0" xfId="0" applyFont="1" applyAlignment="1">
      <alignment horizontal="left" vertical="top"/>
    </xf>
    <xf numFmtId="0" fontId="3" fillId="0" borderId="30" xfId="0" applyFont="1" applyBorder="1" applyAlignment="1">
      <alignment horizontal="left" vertical="top" wrapText="1"/>
    </xf>
    <xf numFmtId="0" fontId="3" fillId="21" borderId="49" xfId="0" applyFont="1" applyFill="1" applyBorder="1" applyAlignment="1">
      <alignment horizontal="left" vertical="top" wrapText="1"/>
    </xf>
    <xf numFmtId="0" fontId="3" fillId="17" borderId="69" xfId="0" applyFont="1" applyFill="1" applyBorder="1" applyAlignment="1">
      <alignment horizontal="left" vertical="top" wrapText="1"/>
    </xf>
    <xf numFmtId="0" fontId="11" fillId="18" borderId="5" xfId="0" applyFont="1" applyFill="1" applyBorder="1" applyAlignment="1">
      <alignment horizontal="left" vertical="top"/>
    </xf>
    <xf numFmtId="0" fontId="3" fillId="0" borderId="68" xfId="0" applyFont="1" applyBorder="1" applyAlignment="1">
      <alignment horizontal="left" vertical="top" wrapText="1"/>
    </xf>
    <xf numFmtId="0" fontId="15" fillId="0" borderId="0" xfId="0" applyFont="1" applyAlignment="1">
      <alignment horizontal="left" vertical="top" wrapText="1"/>
    </xf>
    <xf numFmtId="0" fontId="9" fillId="0" borderId="0" xfId="0" applyFont="1" applyAlignment="1">
      <alignment horizontal="left" vertical="top" wrapText="1"/>
    </xf>
    <xf numFmtId="0" fontId="3" fillId="0" borderId="17" xfId="0" applyFont="1" applyBorder="1" applyAlignment="1">
      <alignment horizontal="left" vertical="top" wrapText="1"/>
    </xf>
    <xf numFmtId="0" fontId="3" fillId="0" borderId="53" xfId="0" applyFont="1" applyBorder="1" applyAlignment="1">
      <alignment horizontal="left" vertical="top" wrapText="1"/>
    </xf>
    <xf numFmtId="0" fontId="3" fillId="0" borderId="7" xfId="0" applyFont="1" applyBorder="1" applyAlignment="1">
      <alignment horizontal="left" vertical="top" wrapText="1"/>
    </xf>
    <xf numFmtId="0" fontId="3" fillId="0" borderId="33" xfId="0" applyFont="1" applyBorder="1" applyAlignment="1">
      <alignment horizontal="left" vertical="top" wrapText="1"/>
    </xf>
    <xf numFmtId="0" fontId="3" fillId="15" borderId="39" xfId="0" applyFont="1" applyFill="1" applyBorder="1" applyAlignment="1">
      <alignment horizontal="left" vertical="top" wrapText="1"/>
    </xf>
    <xf numFmtId="0" fontId="3" fillId="0" borderId="8" xfId="0" applyFont="1" applyBorder="1" applyAlignment="1">
      <alignment horizontal="left" vertical="top" wrapText="1"/>
    </xf>
    <xf numFmtId="0" fontId="3" fillId="0" borderId="5" xfId="0" applyFont="1" applyBorder="1" applyAlignment="1">
      <alignment horizontal="left" vertical="top" wrapText="1"/>
    </xf>
    <xf numFmtId="0" fontId="3" fillId="0" borderId="23" xfId="0" applyFont="1" applyBorder="1" applyAlignment="1">
      <alignment horizontal="left" vertical="top" wrapText="1"/>
    </xf>
    <xf numFmtId="0" fontId="3" fillId="17" borderId="16" xfId="0" applyFont="1" applyFill="1" applyBorder="1" applyAlignment="1">
      <alignment horizontal="left" vertical="top" wrapText="1"/>
    </xf>
    <xf numFmtId="0" fontId="3" fillId="17" borderId="8" xfId="0" applyFont="1" applyFill="1" applyBorder="1" applyAlignment="1">
      <alignment horizontal="left" vertical="top" wrapText="1"/>
    </xf>
    <xf numFmtId="0" fontId="3" fillId="17" borderId="43" xfId="0" applyFont="1" applyFill="1" applyBorder="1" applyAlignment="1">
      <alignment horizontal="left" vertical="top" wrapText="1"/>
    </xf>
    <xf numFmtId="0" fontId="3" fillId="17" borderId="68" xfId="0" applyFont="1" applyFill="1" applyBorder="1" applyAlignment="1">
      <alignment horizontal="left" vertical="top" wrapText="1"/>
    </xf>
    <xf numFmtId="0" fontId="3" fillId="17" borderId="42" xfId="0" applyFont="1" applyFill="1" applyBorder="1" applyAlignment="1">
      <alignment horizontal="left" vertical="top" wrapText="1"/>
    </xf>
    <xf numFmtId="0" fontId="3" fillId="0" borderId="42" xfId="0" applyFont="1" applyBorder="1" applyAlignment="1">
      <alignment horizontal="left" vertical="top" wrapText="1"/>
    </xf>
    <xf numFmtId="0" fontId="3" fillId="21" borderId="38" xfId="0" applyFont="1" applyFill="1" applyBorder="1" applyAlignment="1">
      <alignment horizontal="left" vertical="top" wrapText="1"/>
    </xf>
    <xf numFmtId="0" fontId="3" fillId="21" borderId="50" xfId="0" applyFont="1" applyFill="1" applyBorder="1" applyAlignment="1">
      <alignment horizontal="left" vertical="top" wrapText="1"/>
    </xf>
    <xf numFmtId="0" fontId="3" fillId="21" borderId="37" xfId="0" applyFont="1" applyFill="1" applyBorder="1" applyAlignment="1">
      <alignment horizontal="left" vertical="top" wrapText="1"/>
    </xf>
    <xf numFmtId="0" fontId="3" fillId="21" borderId="16" xfId="0" applyFont="1" applyFill="1" applyBorder="1" applyAlignment="1">
      <alignment horizontal="left" vertical="top" wrapText="1"/>
    </xf>
    <xf numFmtId="0" fontId="3" fillId="21" borderId="14" xfId="0" applyFont="1" applyFill="1" applyBorder="1" applyAlignment="1">
      <alignment horizontal="left" vertical="top" wrapText="1"/>
    </xf>
    <xf numFmtId="0" fontId="3" fillId="21" borderId="10" xfId="0" applyFont="1" applyFill="1" applyBorder="1" applyAlignment="1">
      <alignment horizontal="left" vertical="top" wrapText="1"/>
    </xf>
    <xf numFmtId="0" fontId="3" fillId="0" borderId="67" xfId="0" applyFont="1" applyBorder="1" applyAlignment="1">
      <alignment horizontal="left" vertical="top" wrapText="1"/>
    </xf>
    <xf numFmtId="0" fontId="3" fillId="0" borderId="10" xfId="0" applyFont="1" applyBorder="1" applyAlignment="1">
      <alignment horizontal="left" vertical="top" wrapText="1"/>
    </xf>
    <xf numFmtId="0" fontId="3" fillId="0" borderId="52" xfId="0" applyFont="1" applyBorder="1" applyAlignment="1">
      <alignment horizontal="left" vertical="top" wrapText="1"/>
    </xf>
    <xf numFmtId="0" fontId="3" fillId="17" borderId="65" xfId="0" applyFont="1" applyFill="1" applyBorder="1" applyAlignment="1">
      <alignment horizontal="left" vertical="top" wrapText="1"/>
    </xf>
    <xf numFmtId="0" fontId="3" fillId="17" borderId="23" xfId="0" applyFont="1" applyFill="1" applyBorder="1" applyAlignment="1">
      <alignment horizontal="left" vertical="top" wrapText="1"/>
    </xf>
    <xf numFmtId="0" fontId="3" fillId="17" borderId="52" xfId="0" applyFont="1" applyFill="1" applyBorder="1" applyAlignment="1">
      <alignment horizontal="left" vertical="top" wrapText="1"/>
    </xf>
    <xf numFmtId="0" fontId="3" fillId="17" borderId="40" xfId="0" applyFont="1" applyFill="1" applyBorder="1" applyAlignment="1">
      <alignment horizontal="left" vertical="top" wrapText="1"/>
    </xf>
    <xf numFmtId="0" fontId="3" fillId="17" borderId="22" xfId="0" applyFont="1" applyFill="1" applyBorder="1" applyAlignment="1">
      <alignment horizontal="left" vertical="top" wrapText="1"/>
    </xf>
    <xf numFmtId="0" fontId="3" fillId="17" borderId="63" xfId="0" applyFont="1" applyFill="1" applyBorder="1" applyAlignment="1">
      <alignment horizontal="left" vertical="top" wrapText="1"/>
    </xf>
    <xf numFmtId="0" fontId="3" fillId="0" borderId="63" xfId="0" applyFont="1" applyBorder="1" applyAlignment="1">
      <alignment horizontal="left" vertical="top" wrapText="1"/>
    </xf>
    <xf numFmtId="0" fontId="3" fillId="0" borderId="74" xfId="0" applyFont="1" applyBorder="1" applyAlignment="1">
      <alignment horizontal="left" vertical="top" wrapText="1"/>
    </xf>
    <xf numFmtId="0" fontId="3" fillId="0" borderId="40" xfId="0" applyFont="1" applyBorder="1" applyAlignment="1">
      <alignment horizontal="left" vertical="top" wrapText="1"/>
    </xf>
    <xf numFmtId="0" fontId="3" fillId="0" borderId="49" xfId="0" applyFont="1" applyBorder="1" applyAlignment="1">
      <alignment horizontal="left" vertical="top" wrapText="1"/>
    </xf>
    <xf numFmtId="0" fontId="9" fillId="8" borderId="16"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8" borderId="11" xfId="0" applyFont="1" applyFill="1" applyBorder="1" applyAlignment="1">
      <alignment horizontal="left" vertical="top" wrapText="1"/>
    </xf>
    <xf numFmtId="0" fontId="9" fillId="4" borderId="10" xfId="0" applyFont="1" applyFill="1" applyBorder="1" applyAlignment="1">
      <alignment horizontal="left" vertical="top" wrapText="1"/>
    </xf>
    <xf numFmtId="0" fontId="9" fillId="4" borderId="14" xfId="0" applyFont="1" applyFill="1" applyBorder="1" applyAlignment="1">
      <alignment horizontal="left" vertical="top" wrapText="1"/>
    </xf>
    <xf numFmtId="0" fontId="1" fillId="4" borderId="14" xfId="0" applyFont="1" applyFill="1" applyBorder="1" applyAlignment="1">
      <alignment horizontal="left" vertical="top" wrapText="1"/>
    </xf>
    <xf numFmtId="0" fontId="1" fillId="4" borderId="11" xfId="0" applyFont="1" applyFill="1" applyBorder="1" applyAlignment="1">
      <alignment horizontal="left" vertical="top" wrapText="1"/>
    </xf>
    <xf numFmtId="0" fontId="9" fillId="2" borderId="10"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2" borderId="11" xfId="0" applyFont="1" applyFill="1" applyBorder="1" applyAlignment="1">
      <alignment horizontal="left" vertical="top" wrapText="1"/>
    </xf>
    <xf numFmtId="0" fontId="14" fillId="2" borderId="1" xfId="0" applyFont="1" applyFill="1" applyBorder="1" applyAlignment="1">
      <alignment horizontal="left" vertical="top" wrapText="1"/>
    </xf>
    <xf numFmtId="0" fontId="14" fillId="2" borderId="3" xfId="0" applyFont="1" applyFill="1" applyBorder="1" applyAlignment="1">
      <alignment horizontal="left" vertical="top" wrapText="1"/>
    </xf>
    <xf numFmtId="0" fontId="9" fillId="6" borderId="1" xfId="0" applyFont="1" applyFill="1" applyBorder="1" applyAlignment="1">
      <alignment horizontal="left" vertical="top" wrapText="1"/>
    </xf>
    <xf numFmtId="0" fontId="9" fillId="10" borderId="10" xfId="0" applyFont="1" applyFill="1" applyBorder="1" applyAlignment="1">
      <alignment horizontal="left" vertical="top" wrapText="1"/>
    </xf>
    <xf numFmtId="0" fontId="1" fillId="10" borderId="14" xfId="0" applyFont="1" applyFill="1" applyBorder="1" applyAlignment="1">
      <alignment horizontal="left" vertical="top" wrapText="1"/>
    </xf>
    <xf numFmtId="0" fontId="1" fillId="10" borderId="11" xfId="0" applyFont="1" applyFill="1" applyBorder="1" applyAlignment="1">
      <alignment horizontal="left" vertical="top" wrapText="1"/>
    </xf>
    <xf numFmtId="0" fontId="10" fillId="20" borderId="3" xfId="0" applyFont="1" applyFill="1" applyBorder="1" applyAlignment="1">
      <alignment horizontal="left" vertical="top" wrapText="1"/>
    </xf>
    <xf numFmtId="0" fontId="10" fillId="16" borderId="16" xfId="0" applyFont="1" applyFill="1" applyBorder="1" applyAlignment="1">
      <alignment horizontal="left" vertical="top" wrapText="1"/>
    </xf>
    <xf numFmtId="0" fontId="9" fillId="22" borderId="2" xfId="0" applyFont="1" applyFill="1" applyBorder="1" applyAlignment="1">
      <alignment horizontal="left" vertical="top" wrapText="1"/>
    </xf>
    <xf numFmtId="0" fontId="9" fillId="2" borderId="16" xfId="0" applyFont="1" applyFill="1" applyBorder="1" applyAlignment="1">
      <alignment horizontal="left" vertical="top" wrapText="1"/>
    </xf>
    <xf numFmtId="0" fontId="8" fillId="3" borderId="43" xfId="0" applyFont="1" applyFill="1" applyBorder="1" applyAlignment="1">
      <alignment horizontal="left" vertical="top" wrapText="1"/>
    </xf>
    <xf numFmtId="0" fontId="12" fillId="3" borderId="43" xfId="0" applyFont="1" applyFill="1" applyBorder="1" applyAlignment="1">
      <alignment horizontal="left" vertical="top" wrapText="1"/>
    </xf>
    <xf numFmtId="0" fontId="8" fillId="3" borderId="8" xfId="0" applyFont="1" applyFill="1" applyBorder="1" applyAlignment="1">
      <alignment horizontal="left" vertical="top" wrapText="1"/>
    </xf>
    <xf numFmtId="0" fontId="12" fillId="3" borderId="8" xfId="0" applyFont="1" applyFill="1" applyBorder="1" applyAlignment="1">
      <alignment horizontal="left" vertical="top" wrapText="1"/>
    </xf>
    <xf numFmtId="0" fontId="8" fillId="3" borderId="68" xfId="0" applyFont="1" applyFill="1" applyBorder="1" applyAlignment="1">
      <alignment horizontal="left" vertical="top" wrapText="1"/>
    </xf>
    <xf numFmtId="0" fontId="12" fillId="21" borderId="37" xfId="0" applyFont="1" applyFill="1" applyBorder="1" applyAlignment="1">
      <alignment horizontal="left" vertical="top" wrapText="1"/>
    </xf>
    <xf numFmtId="0" fontId="12" fillId="21" borderId="11" xfId="0" applyFont="1" applyFill="1" applyBorder="1" applyAlignment="1">
      <alignment horizontal="left" vertical="top" wrapText="1"/>
    </xf>
    <xf numFmtId="0" fontId="12" fillId="5" borderId="49" xfId="0" applyFont="1" applyFill="1" applyBorder="1" applyAlignment="1">
      <alignment horizontal="left" vertical="top" wrapText="1"/>
    </xf>
    <xf numFmtId="0" fontId="8" fillId="5" borderId="38" xfId="0" applyFont="1" applyFill="1" applyBorder="1" applyAlignment="1">
      <alignment horizontal="left" vertical="top" wrapText="1"/>
    </xf>
    <xf numFmtId="0" fontId="8" fillId="5" borderId="50" xfId="0" applyFont="1" applyFill="1" applyBorder="1" applyAlignment="1">
      <alignment horizontal="left" vertical="top" wrapText="1"/>
    </xf>
    <xf numFmtId="0" fontId="8" fillId="11" borderId="43" xfId="0" applyFont="1" applyFill="1" applyBorder="1" applyAlignment="1">
      <alignment horizontal="left" vertical="top" wrapText="1"/>
    </xf>
    <xf numFmtId="0" fontId="8" fillId="11" borderId="8" xfId="0" applyFont="1" applyFill="1" applyBorder="1" applyAlignment="1">
      <alignment horizontal="left" vertical="top" wrapText="1"/>
    </xf>
    <xf numFmtId="0" fontId="8" fillId="11" borderId="68" xfId="0" applyFont="1" applyFill="1" applyBorder="1" applyAlignment="1">
      <alignment horizontal="left" vertical="top" wrapText="1"/>
    </xf>
    <xf numFmtId="0" fontId="3" fillId="5" borderId="42" xfId="0" applyFont="1" applyFill="1" applyBorder="1" applyAlignment="1">
      <alignment horizontal="left" vertical="top" wrapText="1"/>
    </xf>
    <xf numFmtId="0" fontId="7" fillId="0" borderId="22" xfId="0" applyFont="1" applyBorder="1" applyAlignment="1">
      <alignment horizontal="left" vertical="top" wrapText="1"/>
    </xf>
    <xf numFmtId="0" fontId="7" fillId="0" borderId="26" xfId="0" applyFont="1" applyBorder="1" applyAlignment="1">
      <alignment horizontal="left" vertical="top" wrapText="1"/>
    </xf>
    <xf numFmtId="0" fontId="3" fillId="0" borderId="37" xfId="0" applyFont="1" applyBorder="1" applyAlignment="1">
      <alignment horizontal="left" vertical="top" wrapText="1"/>
    </xf>
    <xf numFmtId="0" fontId="3" fillId="0" borderId="38" xfId="0" quotePrefix="1" applyFont="1" applyBorder="1" applyAlignment="1">
      <alignment horizontal="left" vertical="top" wrapText="1"/>
    </xf>
    <xf numFmtId="0" fontId="3" fillId="0" borderId="11" xfId="0" applyFont="1" applyBorder="1" applyAlignment="1">
      <alignment horizontal="left" vertical="top" wrapText="1"/>
    </xf>
    <xf numFmtId="0" fontId="3" fillId="17" borderId="37" xfId="0" applyFont="1" applyFill="1" applyBorder="1" applyAlignment="1">
      <alignment horizontal="left" vertical="top" wrapText="1"/>
    </xf>
    <xf numFmtId="0" fontId="3" fillId="17" borderId="11" xfId="0" applyFont="1" applyFill="1" applyBorder="1" applyAlignment="1">
      <alignment horizontal="left" vertical="top" wrapText="1"/>
    </xf>
    <xf numFmtId="164" fontId="3" fillId="0" borderId="38" xfId="0" applyNumberFormat="1" applyFont="1" applyBorder="1" applyAlignment="1">
      <alignment horizontal="left" vertical="top" wrapText="1"/>
    </xf>
    <xf numFmtId="0" fontId="3" fillId="0" borderId="14" xfId="0" applyFont="1" applyBorder="1" applyAlignment="1">
      <alignment horizontal="left" vertical="top" wrapText="1"/>
    </xf>
    <xf numFmtId="0" fontId="3" fillId="0" borderId="51" xfId="0" applyFont="1" applyBorder="1" applyAlignment="1">
      <alignment horizontal="left" vertical="top" wrapText="1"/>
    </xf>
    <xf numFmtId="0" fontId="6" fillId="18" borderId="0" xfId="0" applyFont="1" applyFill="1" applyAlignment="1">
      <alignment horizontal="left" vertical="top" wrapText="1"/>
    </xf>
    <xf numFmtId="0" fontId="3" fillId="0" borderId="4" xfId="0" applyFont="1" applyBorder="1" applyAlignment="1">
      <alignment horizontal="left" vertical="top" wrapText="1"/>
    </xf>
    <xf numFmtId="0" fontId="3" fillId="0" borderId="65" xfId="0" applyFont="1" applyBorder="1" applyAlignment="1">
      <alignment horizontal="left" vertical="top" wrapText="1"/>
    </xf>
    <xf numFmtId="0" fontId="3" fillId="0" borderId="22" xfId="0" applyFont="1" applyBorder="1" applyAlignment="1">
      <alignment horizontal="left" vertical="top" wrapText="1"/>
    </xf>
    <xf numFmtId="0" fontId="3" fillId="0" borderId="70" xfId="0" applyFont="1" applyBorder="1" applyAlignment="1">
      <alignment horizontal="left" vertical="top" wrapText="1"/>
    </xf>
    <xf numFmtId="0" fontId="3" fillId="0" borderId="26" xfId="0" applyFont="1" applyBorder="1" applyAlignment="1">
      <alignment horizontal="left" vertical="top" wrapText="1"/>
    </xf>
    <xf numFmtId="0" fontId="3" fillId="17" borderId="70" xfId="0" applyFont="1" applyFill="1" applyBorder="1" applyAlignment="1">
      <alignment horizontal="left" vertical="top" wrapText="1"/>
    </xf>
    <xf numFmtId="0" fontId="3" fillId="17" borderId="21" xfId="0" applyFont="1" applyFill="1" applyBorder="1" applyAlignment="1">
      <alignment horizontal="left" vertical="top" wrapText="1"/>
    </xf>
    <xf numFmtId="0" fontId="3" fillId="0" borderId="29" xfId="0" applyFont="1" applyBorder="1" applyAlignment="1">
      <alignment horizontal="left" vertical="top" wrapText="1"/>
    </xf>
    <xf numFmtId="0" fontId="3" fillId="17" borderId="26" xfId="0" applyFont="1" applyFill="1" applyBorder="1" applyAlignment="1">
      <alignment horizontal="left" vertical="top" wrapText="1"/>
    </xf>
    <xf numFmtId="0" fontId="3" fillId="17" borderId="61" xfId="0" applyFont="1" applyFill="1" applyBorder="1" applyAlignment="1">
      <alignment horizontal="left" vertical="top" wrapText="1"/>
    </xf>
    <xf numFmtId="0" fontId="3" fillId="0" borderId="19" xfId="0" applyFont="1" applyBorder="1" applyAlignment="1">
      <alignment horizontal="left" vertical="top" wrapText="1"/>
    </xf>
    <xf numFmtId="0" fontId="3" fillId="17" borderId="20" xfId="0" applyFont="1" applyFill="1" applyBorder="1" applyAlignment="1">
      <alignment horizontal="left" vertical="top" wrapText="1"/>
    </xf>
    <xf numFmtId="0" fontId="3" fillId="17" borderId="60" xfId="0" applyFont="1" applyFill="1" applyBorder="1" applyAlignment="1">
      <alignment horizontal="left" vertical="top" wrapText="1"/>
    </xf>
    <xf numFmtId="0" fontId="3" fillId="0" borderId="21" xfId="0" quotePrefix="1" applyFont="1" applyBorder="1" applyAlignment="1">
      <alignment horizontal="left" vertical="top" wrapText="1"/>
    </xf>
    <xf numFmtId="0" fontId="3" fillId="17" borderId="21" xfId="0" quotePrefix="1" applyFont="1" applyFill="1" applyBorder="1" applyAlignment="1">
      <alignment horizontal="left" vertical="top" wrapText="1"/>
    </xf>
    <xf numFmtId="0" fontId="3" fillId="0" borderId="13" xfId="0" applyFont="1" applyBorder="1" applyAlignment="1">
      <alignment horizontal="left" vertical="top" wrapText="1"/>
    </xf>
    <xf numFmtId="0" fontId="3" fillId="0" borderId="69" xfId="0" applyFont="1" applyBorder="1" applyAlignment="1">
      <alignment horizontal="left" vertical="top" wrapText="1"/>
    </xf>
    <xf numFmtId="0" fontId="3" fillId="0" borderId="44" xfId="0" applyFont="1" applyBorder="1" applyAlignment="1">
      <alignment horizontal="left" vertical="top" wrapText="1"/>
    </xf>
    <xf numFmtId="0" fontId="3" fillId="0" borderId="43" xfId="0" applyFont="1" applyBorder="1" applyAlignment="1">
      <alignment horizontal="left" vertical="top" wrapText="1"/>
    </xf>
    <xf numFmtId="0" fontId="3" fillId="0" borderId="8" xfId="0" quotePrefix="1" applyFont="1" applyBorder="1" applyAlignment="1">
      <alignment horizontal="left" vertical="top" wrapText="1"/>
    </xf>
    <xf numFmtId="0" fontId="3" fillId="17" borderId="8" xfId="0" quotePrefix="1" applyFont="1" applyFill="1" applyBorder="1" applyAlignment="1">
      <alignment horizontal="left" vertical="top" wrapText="1"/>
    </xf>
    <xf numFmtId="0" fontId="3" fillId="17" borderId="28" xfId="0" applyFont="1" applyFill="1" applyBorder="1" applyAlignment="1">
      <alignment horizontal="left" vertical="top" wrapText="1"/>
    </xf>
    <xf numFmtId="0" fontId="3" fillId="0" borderId="9" xfId="0" applyFont="1" applyBorder="1" applyAlignment="1">
      <alignment horizontal="left" vertical="top" wrapText="1"/>
    </xf>
    <xf numFmtId="2" fontId="3" fillId="17" borderId="8" xfId="0" applyNumberFormat="1" applyFont="1" applyFill="1" applyBorder="1" applyAlignment="1">
      <alignment horizontal="left" vertical="top" wrapText="1"/>
    </xf>
    <xf numFmtId="2" fontId="3" fillId="17" borderId="0" xfId="0" applyNumberFormat="1" applyFont="1" applyFill="1" applyAlignment="1">
      <alignment horizontal="left" vertical="top" wrapText="1"/>
    </xf>
    <xf numFmtId="0" fontId="3" fillId="0" borderId="66" xfId="0" applyFont="1" applyBorder="1" applyAlignment="1">
      <alignment horizontal="left" vertical="top" wrapText="1"/>
    </xf>
    <xf numFmtId="0" fontId="3" fillId="17" borderId="49" xfId="0" applyFont="1" applyFill="1" applyBorder="1" applyAlignment="1">
      <alignment horizontal="left" vertical="top" wrapText="1"/>
    </xf>
    <xf numFmtId="0" fontId="3" fillId="0" borderId="65" xfId="0" quotePrefix="1" applyFont="1" applyBorder="1" applyAlignment="1">
      <alignment horizontal="left" vertical="top" wrapText="1"/>
    </xf>
    <xf numFmtId="0" fontId="3" fillId="0" borderId="72" xfId="0" applyFont="1" applyBorder="1" applyAlignment="1">
      <alignment horizontal="left" vertical="top" wrapText="1"/>
    </xf>
    <xf numFmtId="0" fontId="3" fillId="0" borderId="18" xfId="0" applyFont="1" applyBorder="1" applyAlignment="1">
      <alignment horizontal="left" vertical="top" wrapText="1"/>
    </xf>
    <xf numFmtId="0" fontId="3" fillId="17" borderId="71" xfId="0" applyFont="1" applyFill="1" applyBorder="1" applyAlignment="1">
      <alignment horizontal="left" vertical="top" wrapText="1"/>
    </xf>
    <xf numFmtId="0" fontId="3" fillId="0" borderId="73" xfId="0" applyFont="1" applyBorder="1" applyAlignment="1">
      <alignment horizontal="left" vertical="top" wrapText="1"/>
    </xf>
    <xf numFmtId="0" fontId="3" fillId="0" borderId="46" xfId="0" applyFont="1" applyBorder="1" applyAlignment="1">
      <alignment horizontal="left" vertical="top" wrapText="1"/>
    </xf>
    <xf numFmtId="0" fontId="3" fillId="0" borderId="45" xfId="0" applyFont="1" applyBorder="1" applyAlignment="1">
      <alignment horizontal="left" vertical="top" wrapText="1"/>
    </xf>
    <xf numFmtId="0" fontId="3" fillId="17" borderId="47" xfId="0" applyFont="1" applyFill="1" applyBorder="1" applyAlignment="1">
      <alignment horizontal="left" vertical="top" wrapText="1"/>
    </xf>
    <xf numFmtId="0" fontId="3" fillId="17" borderId="64" xfId="0" applyFont="1" applyFill="1" applyBorder="1" applyAlignment="1">
      <alignment horizontal="left" vertical="top" wrapText="1"/>
    </xf>
    <xf numFmtId="0" fontId="3" fillId="17" borderId="75" xfId="0" applyFont="1" applyFill="1" applyBorder="1" applyAlignment="1">
      <alignment horizontal="left" vertical="top" wrapText="1"/>
    </xf>
    <xf numFmtId="0" fontId="3" fillId="17" borderId="34" xfId="0" applyFont="1" applyFill="1" applyBorder="1" applyAlignment="1">
      <alignment horizontal="left" vertical="top" wrapText="1"/>
    </xf>
    <xf numFmtId="0" fontId="3" fillId="17" borderId="62" xfId="0" applyFont="1" applyFill="1" applyBorder="1" applyAlignment="1">
      <alignment horizontal="left" vertical="top" wrapText="1"/>
    </xf>
    <xf numFmtId="17" fontId="3" fillId="0" borderId="37" xfId="0" quotePrefix="1" applyNumberFormat="1" applyFont="1" applyBorder="1" applyAlignment="1">
      <alignment horizontal="left" vertical="top" wrapText="1"/>
    </xf>
    <xf numFmtId="4" fontId="3" fillId="0" borderId="38" xfId="0" applyNumberFormat="1" applyFont="1" applyBorder="1" applyAlignment="1">
      <alignment horizontal="left" vertical="top" wrapText="1"/>
    </xf>
    <xf numFmtId="0" fontId="3" fillId="17" borderId="13" xfId="0" applyFont="1" applyFill="1" applyBorder="1" applyAlignment="1">
      <alignment horizontal="left" vertical="top" wrapText="1"/>
    </xf>
    <xf numFmtId="0" fontId="19" fillId="18" borderId="0" xfId="0" applyFont="1" applyFill="1" applyAlignment="1">
      <alignment horizontal="left" vertical="top" wrapText="1"/>
    </xf>
    <xf numFmtId="49" fontId="3" fillId="0" borderId="65" xfId="0" quotePrefix="1" applyNumberFormat="1" applyFont="1" applyBorder="1" applyAlignment="1">
      <alignment horizontal="left" vertical="top" wrapText="1"/>
    </xf>
    <xf numFmtId="0" fontId="5" fillId="0" borderId="65" xfId="0" applyFont="1" applyBorder="1" applyAlignment="1">
      <alignment horizontal="left" vertical="top" wrapText="1"/>
    </xf>
    <xf numFmtId="49" fontId="3" fillId="0" borderId="70" xfId="0" quotePrefix="1" applyNumberFormat="1" applyFont="1" applyBorder="1" applyAlignment="1">
      <alignment horizontal="left" vertical="top" wrapText="1"/>
    </xf>
    <xf numFmtId="0" fontId="5" fillId="0" borderId="70" xfId="0" applyFont="1" applyBorder="1" applyAlignment="1">
      <alignment horizontal="left" vertical="top" wrapText="1"/>
    </xf>
    <xf numFmtId="0" fontId="3" fillId="0" borderId="61" xfId="0" applyFont="1" applyBorder="1" applyAlignment="1">
      <alignment horizontal="left" vertical="top" wrapText="1"/>
    </xf>
    <xf numFmtId="164" fontId="3" fillId="0" borderId="61" xfId="0" applyNumberFormat="1" applyFont="1" applyBorder="1" applyAlignment="1">
      <alignment horizontal="left" vertical="top" wrapText="1"/>
    </xf>
    <xf numFmtId="49" fontId="3" fillId="0" borderId="66" xfId="0" quotePrefix="1" applyNumberFormat="1" applyFont="1" applyBorder="1" applyAlignment="1">
      <alignment horizontal="left" vertical="top" wrapText="1"/>
    </xf>
    <xf numFmtId="0" fontId="5" fillId="0" borderId="66" xfId="0" applyFont="1" applyBorder="1" applyAlignment="1">
      <alignment horizontal="left" vertical="top" wrapText="1"/>
    </xf>
    <xf numFmtId="0" fontId="3" fillId="0" borderId="54" xfId="0" applyFont="1" applyBorder="1" applyAlignment="1">
      <alignment horizontal="left" vertical="top" wrapText="1"/>
    </xf>
    <xf numFmtId="0" fontId="3" fillId="0" borderId="34" xfId="0" applyFont="1" applyBorder="1" applyAlignment="1">
      <alignment horizontal="left" vertical="top" wrapText="1"/>
    </xf>
    <xf numFmtId="0" fontId="3" fillId="0" borderId="62" xfId="0" applyFont="1" applyBorder="1" applyAlignment="1">
      <alignment horizontal="left" vertical="top" wrapText="1"/>
    </xf>
    <xf numFmtId="0" fontId="3" fillId="17" borderId="9" xfId="0" applyFont="1" applyFill="1" applyBorder="1" applyAlignment="1">
      <alignment horizontal="left" vertical="top" wrapText="1"/>
    </xf>
    <xf numFmtId="0" fontId="3" fillId="17" borderId="7" xfId="0" applyFont="1" applyFill="1" applyBorder="1" applyAlignment="1">
      <alignment horizontal="left" vertical="top" wrapText="1"/>
    </xf>
    <xf numFmtId="0" fontId="3" fillId="0" borderId="56" xfId="0" applyFont="1" applyBorder="1" applyAlignment="1">
      <alignment horizontal="left" vertical="top" wrapText="1"/>
    </xf>
    <xf numFmtId="0" fontId="3" fillId="0" borderId="60" xfId="0" applyFont="1" applyBorder="1" applyAlignment="1">
      <alignment horizontal="left" vertical="top" wrapText="1"/>
    </xf>
    <xf numFmtId="0" fontId="3" fillId="17" borderId="30" xfId="0" applyFont="1" applyFill="1" applyBorder="1" applyAlignment="1">
      <alignment horizontal="left" vertical="top" wrapText="1"/>
    </xf>
    <xf numFmtId="0" fontId="3" fillId="17" borderId="31" xfId="0" applyFont="1" applyFill="1" applyBorder="1" applyAlignment="1">
      <alignment horizontal="left" vertical="top" wrapText="1"/>
    </xf>
    <xf numFmtId="0" fontId="3" fillId="17" borderId="3" xfId="0" applyFont="1" applyFill="1" applyBorder="1" applyAlignment="1">
      <alignment horizontal="left" vertical="top" wrapText="1"/>
    </xf>
    <xf numFmtId="0" fontId="3" fillId="15" borderId="10" xfId="0" applyFont="1" applyFill="1" applyBorder="1" applyAlignment="1">
      <alignment horizontal="left" vertical="top" wrapText="1"/>
    </xf>
    <xf numFmtId="0" fontId="3" fillId="15" borderId="16" xfId="0" applyFont="1" applyFill="1" applyBorder="1" applyAlignment="1">
      <alignment horizontal="left" vertical="top" wrapText="1"/>
    </xf>
    <xf numFmtId="0" fontId="3" fillId="15" borderId="49" xfId="0" applyFont="1" applyFill="1" applyBorder="1" applyAlignment="1">
      <alignment horizontal="left" vertical="top" wrapText="1"/>
    </xf>
    <xf numFmtId="0" fontId="3" fillId="15" borderId="38" xfId="0" applyFont="1" applyFill="1" applyBorder="1" applyAlignment="1">
      <alignment horizontal="left" vertical="top" wrapText="1"/>
    </xf>
    <xf numFmtId="0" fontId="3" fillId="15" borderId="50" xfId="0" applyFont="1" applyFill="1" applyBorder="1" applyAlignment="1">
      <alignment horizontal="left" vertical="top" wrapText="1"/>
    </xf>
    <xf numFmtId="0" fontId="3" fillId="15" borderId="37" xfId="0" applyFont="1" applyFill="1" applyBorder="1" applyAlignment="1">
      <alignment horizontal="left" vertical="top" wrapText="1"/>
    </xf>
    <xf numFmtId="0" fontId="3" fillId="15" borderId="11" xfId="0" applyFont="1" applyFill="1" applyBorder="1" applyAlignment="1">
      <alignment horizontal="left" vertical="top" wrapText="1"/>
    </xf>
    <xf numFmtId="0" fontId="3" fillId="15" borderId="14" xfId="0" applyFont="1" applyFill="1" applyBorder="1" applyAlignment="1">
      <alignment horizontal="left" vertical="top" wrapText="1"/>
    </xf>
    <xf numFmtId="0" fontId="19" fillId="0" borderId="16" xfId="1" applyFont="1" applyFill="1" applyBorder="1" applyAlignment="1">
      <alignment horizontal="left" vertical="top" wrapText="1"/>
    </xf>
    <xf numFmtId="0" fontId="6" fillId="0" borderId="1" xfId="0" applyFont="1" applyBorder="1" applyAlignment="1">
      <alignment horizontal="left" vertical="top" wrapText="1"/>
    </xf>
    <xf numFmtId="0" fontId="3" fillId="0" borderId="27" xfId="0" applyFont="1" applyBorder="1" applyAlignment="1">
      <alignment horizontal="left" vertical="top" wrapText="1"/>
    </xf>
    <xf numFmtId="0" fontId="6" fillId="0" borderId="49" xfId="0" applyFont="1" applyBorder="1" applyAlignment="1">
      <alignment horizontal="left" vertical="top" wrapText="1"/>
    </xf>
    <xf numFmtId="0" fontId="3" fillId="0" borderId="2" xfId="0" applyFont="1" applyBorder="1" applyAlignment="1">
      <alignment horizontal="left" vertical="top" wrapText="1"/>
    </xf>
    <xf numFmtId="0" fontId="3" fillId="0" borderId="57" xfId="0" applyFont="1" applyBorder="1" applyAlignment="1">
      <alignment horizontal="left" vertical="top" wrapText="1"/>
    </xf>
    <xf numFmtId="0" fontId="3" fillId="0" borderId="58" xfId="0" applyFont="1" applyBorder="1" applyAlignment="1">
      <alignment horizontal="left" vertical="top" wrapText="1"/>
    </xf>
    <xf numFmtId="0" fontId="3" fillId="0" borderId="12" xfId="0" applyFont="1" applyBorder="1" applyAlignment="1">
      <alignment horizontal="left" vertical="top" wrapText="1"/>
    </xf>
    <xf numFmtId="0" fontId="3" fillId="0" borderId="48" xfId="0" applyFont="1" applyBorder="1" applyAlignment="1">
      <alignment horizontal="left" vertical="top" wrapText="1"/>
    </xf>
    <xf numFmtId="0" fontId="3" fillId="0" borderId="59" xfId="0" applyFont="1" applyBorder="1" applyAlignment="1">
      <alignment horizontal="left" vertical="top" wrapText="1"/>
    </xf>
    <xf numFmtId="0" fontId="3" fillId="17" borderId="35" xfId="0" applyFont="1" applyFill="1" applyBorder="1" applyAlignment="1">
      <alignment horizontal="left" vertical="top" wrapText="1"/>
    </xf>
    <xf numFmtId="0" fontId="6" fillId="0" borderId="6" xfId="0" applyFont="1" applyBorder="1" applyAlignment="1">
      <alignment horizontal="left" vertical="top" wrapText="1"/>
    </xf>
    <xf numFmtId="0" fontId="6" fillId="21" borderId="16" xfId="0" applyFont="1" applyFill="1" applyBorder="1" applyAlignment="1">
      <alignment horizontal="left" vertical="top" wrapText="1"/>
    </xf>
    <xf numFmtId="0" fontId="3" fillId="21" borderId="39" xfId="0" applyFont="1" applyFill="1" applyBorder="1" applyAlignment="1">
      <alignment horizontal="left" vertical="top" wrapText="1"/>
    </xf>
    <xf numFmtId="0" fontId="3" fillId="17" borderId="74" xfId="0" applyFont="1" applyFill="1" applyBorder="1" applyAlignment="1">
      <alignment horizontal="left" vertical="top" wrapText="1"/>
    </xf>
    <xf numFmtId="0" fontId="6" fillId="0" borderId="13" xfId="0" applyFont="1" applyBorder="1" applyAlignment="1">
      <alignment horizontal="left" vertical="top" wrapText="1"/>
    </xf>
    <xf numFmtId="0" fontId="3" fillId="17" borderId="29" xfId="0" applyFont="1" applyFill="1" applyBorder="1" applyAlignment="1">
      <alignment horizontal="left" vertical="top" wrapText="1"/>
    </xf>
    <xf numFmtId="0" fontId="3" fillId="17" borderId="17" xfId="0" applyFont="1" applyFill="1" applyBorder="1" applyAlignment="1">
      <alignment horizontal="left" vertical="top" wrapText="1"/>
    </xf>
    <xf numFmtId="0" fontId="3" fillId="17" borderId="54" xfId="0" applyFont="1" applyFill="1" applyBorder="1" applyAlignment="1">
      <alignment horizontal="left" vertical="top" wrapText="1"/>
    </xf>
    <xf numFmtId="0" fontId="3" fillId="17" borderId="76" xfId="0" applyFont="1" applyFill="1" applyBorder="1" applyAlignment="1">
      <alignment horizontal="left" vertical="top" wrapText="1"/>
    </xf>
    <xf numFmtId="0" fontId="3" fillId="17" borderId="53" xfId="0" applyFont="1" applyFill="1" applyBorder="1" applyAlignment="1">
      <alignment horizontal="left" vertical="top" wrapText="1"/>
    </xf>
    <xf numFmtId="0" fontId="3" fillId="17" borderId="15" xfId="0" applyFont="1" applyFill="1" applyBorder="1" applyAlignment="1">
      <alignment horizontal="left" vertical="top" wrapText="1"/>
    </xf>
    <xf numFmtId="0" fontId="3" fillId="0" borderId="28" xfId="0" applyFont="1" applyBorder="1" applyAlignment="1">
      <alignment horizontal="left" vertical="top" wrapText="1"/>
    </xf>
    <xf numFmtId="0" fontId="3" fillId="17" borderId="50"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vertical="top" wrapText="1"/>
    </xf>
    <xf numFmtId="0" fontId="20" fillId="0" borderId="0" xfId="0" applyFont="1" applyAlignment="1">
      <alignment horizontal="left" vertical="top" wrapText="1"/>
    </xf>
    <xf numFmtId="0" fontId="6" fillId="9" borderId="16" xfId="0" applyFont="1" applyFill="1" applyBorder="1" applyAlignment="1">
      <alignment horizontal="left" vertical="top" wrapText="1"/>
    </xf>
    <xf numFmtId="0" fontId="6" fillId="9" borderId="49" xfId="0" applyFont="1" applyFill="1" applyBorder="1" applyAlignment="1">
      <alignment horizontal="left" vertical="top" wrapText="1"/>
    </xf>
    <xf numFmtId="0" fontId="6" fillId="9" borderId="39" xfId="0" applyFont="1" applyFill="1" applyBorder="1" applyAlignment="1">
      <alignment horizontal="left" vertical="top" wrapText="1"/>
    </xf>
    <xf numFmtId="0" fontId="12" fillId="5" borderId="37" xfId="0" applyFont="1" applyFill="1" applyBorder="1" applyAlignment="1">
      <alignment horizontal="left" vertical="top" wrapText="1"/>
    </xf>
    <xf numFmtId="0" fontId="12" fillId="5" borderId="11" xfId="0" applyFont="1" applyFill="1" applyBorder="1" applyAlignment="1">
      <alignment horizontal="left" vertical="top" wrapText="1"/>
    </xf>
    <xf numFmtId="0" fontId="8" fillId="7" borderId="10" xfId="0" applyFont="1" applyFill="1" applyBorder="1" applyAlignment="1">
      <alignment horizontal="left" vertical="top" wrapText="1"/>
    </xf>
    <xf numFmtId="0" fontId="8" fillId="12" borderId="11" xfId="0" applyFont="1" applyFill="1" applyBorder="1" applyAlignment="1">
      <alignment horizontal="left" vertical="top" wrapText="1"/>
    </xf>
    <xf numFmtId="0" fontId="8" fillId="19" borderId="10" xfId="0" applyFont="1" applyFill="1" applyBorder="1" applyAlignment="1">
      <alignment horizontal="left" vertical="top" wrapText="1"/>
    </xf>
    <xf numFmtId="0" fontId="8" fillId="8" borderId="10" xfId="0" applyFont="1" applyFill="1" applyBorder="1" applyAlignment="1">
      <alignment horizontal="left" vertical="top" wrapText="1"/>
    </xf>
    <xf numFmtId="0" fontId="3" fillId="17" borderId="55" xfId="0" applyFont="1" applyFill="1" applyBorder="1" applyAlignment="1">
      <alignment horizontal="left" vertical="top" wrapText="1"/>
    </xf>
    <xf numFmtId="0" fontId="3" fillId="17" borderId="6" xfId="0" applyFont="1" applyFill="1" applyBorder="1" applyAlignment="1">
      <alignment horizontal="left" vertical="top" wrapText="1"/>
    </xf>
    <xf numFmtId="0" fontId="16" fillId="0" borderId="16" xfId="1" applyFill="1" applyBorder="1" applyAlignment="1">
      <alignment horizontal="left" vertical="top" wrapText="1"/>
    </xf>
    <xf numFmtId="0" fontId="3" fillId="17" borderId="66" xfId="0" applyFont="1" applyFill="1" applyBorder="1" applyAlignment="1">
      <alignment horizontal="left" vertical="top" wrapText="1"/>
    </xf>
    <xf numFmtId="0" fontId="0" fillId="17" borderId="8" xfId="0" quotePrefix="1" applyFill="1" applyBorder="1" applyAlignment="1">
      <alignment horizontal="left" vertical="top" wrapText="1"/>
    </xf>
    <xf numFmtId="2" fontId="3" fillId="17" borderId="21" xfId="0" applyNumberFormat="1" applyFont="1" applyFill="1" applyBorder="1" applyAlignment="1">
      <alignment horizontal="left" vertical="top" wrapText="1"/>
    </xf>
    <xf numFmtId="2" fontId="3" fillId="17" borderId="33" xfId="0" applyNumberFormat="1" applyFont="1" applyFill="1" applyBorder="1" applyAlignment="1">
      <alignment horizontal="left" vertical="top" wrapText="1"/>
    </xf>
    <xf numFmtId="0" fontId="3" fillId="17" borderId="14" xfId="0" applyFont="1" applyFill="1" applyBorder="1" applyAlignment="1">
      <alignment horizontal="left" vertical="top" wrapText="1"/>
    </xf>
    <xf numFmtId="4" fontId="3" fillId="17" borderId="11" xfId="0" applyNumberFormat="1" applyFont="1" applyFill="1" applyBorder="1" applyAlignment="1">
      <alignment horizontal="left" vertical="top" wrapText="1"/>
    </xf>
    <xf numFmtId="2" fontId="3" fillId="17" borderId="23" xfId="0" applyNumberFormat="1" applyFont="1" applyFill="1" applyBorder="1" applyAlignment="1">
      <alignment horizontal="left" vertical="top" wrapText="1"/>
    </xf>
    <xf numFmtId="2" fontId="3" fillId="17" borderId="63" xfId="0" applyNumberFormat="1" applyFont="1" applyFill="1" applyBorder="1" applyAlignment="1">
      <alignment horizontal="left" vertical="top" wrapText="1"/>
    </xf>
    <xf numFmtId="0" fontId="5" fillId="17" borderId="22" xfId="0" applyFont="1" applyFill="1" applyBorder="1" applyAlignment="1">
      <alignment horizontal="left" vertical="top" wrapText="1"/>
    </xf>
    <xf numFmtId="0" fontId="5" fillId="17" borderId="26" xfId="0" applyFont="1" applyFill="1" applyBorder="1" applyAlignment="1">
      <alignment horizontal="left" vertical="top" wrapText="1"/>
    </xf>
    <xf numFmtId="0" fontId="5" fillId="17" borderId="34" xfId="0" applyFont="1" applyFill="1" applyBorder="1" applyAlignment="1">
      <alignment horizontal="left" vertical="top" wrapText="1"/>
    </xf>
    <xf numFmtId="0" fontId="3" fillId="0" borderId="75" xfId="0" applyFont="1" applyBorder="1" applyAlignment="1">
      <alignment horizontal="left" vertical="top" wrapText="1"/>
    </xf>
    <xf numFmtId="0" fontId="3" fillId="0" borderId="76" xfId="0" applyFont="1" applyBorder="1" applyAlignment="1">
      <alignment horizontal="left" vertical="top" wrapText="1"/>
    </xf>
    <xf numFmtId="0" fontId="3" fillId="0" borderId="6" xfId="0" applyFont="1" applyBorder="1" applyAlignment="1">
      <alignment horizontal="left" vertical="top" wrapText="1"/>
    </xf>
    <xf numFmtId="0" fontId="3" fillId="0" borderId="13" xfId="0" applyFont="1" applyBorder="1" applyAlignment="1">
      <alignment horizontal="left" vertical="top" wrapText="1"/>
    </xf>
    <xf numFmtId="0" fontId="3" fillId="0" borderId="42" xfId="0" applyFont="1" applyBorder="1" applyAlignment="1">
      <alignment horizontal="left" vertical="top" wrapText="1"/>
    </xf>
    <xf numFmtId="0" fontId="3" fillId="0" borderId="40" xfId="0" applyFont="1" applyBorder="1" applyAlignment="1">
      <alignment horizontal="left" vertical="top" wrapText="1"/>
    </xf>
    <xf numFmtId="0" fontId="3" fillId="0" borderId="53" xfId="0" applyFont="1" applyBorder="1" applyAlignment="1">
      <alignment horizontal="left" vertical="top" wrapText="1"/>
    </xf>
    <xf numFmtId="0" fontId="10" fillId="0" borderId="0" xfId="0" applyFont="1" applyAlignment="1">
      <alignment horizontal="center" vertical="top" wrapText="1"/>
    </xf>
    <xf numFmtId="0" fontId="4" fillId="18" borderId="1" xfId="0" applyFont="1" applyFill="1" applyBorder="1" applyAlignment="1">
      <alignment horizontal="center" vertical="top" wrapText="1"/>
    </xf>
    <xf numFmtId="0" fontId="4" fillId="18" borderId="2" xfId="0" applyFont="1" applyFill="1" applyBorder="1" applyAlignment="1">
      <alignment horizontal="center" vertical="top" wrapText="1"/>
    </xf>
    <xf numFmtId="0" fontId="4" fillId="18" borderId="4" xfId="0" applyFont="1" applyFill="1" applyBorder="1" applyAlignment="1">
      <alignment horizontal="center" vertical="top" wrapText="1"/>
    </xf>
    <xf numFmtId="0" fontId="4" fillId="18" borderId="0" xfId="0" applyFont="1" applyFill="1" applyAlignment="1">
      <alignment horizontal="center" vertical="top" wrapText="1"/>
    </xf>
    <xf numFmtId="0" fontId="1" fillId="0" borderId="1" xfId="0" applyFont="1" applyBorder="1" applyAlignment="1">
      <alignment horizontal="left" vertical="top" wrapText="1"/>
    </xf>
    <xf numFmtId="0" fontId="1" fillId="0" borderId="41" xfId="0" applyFont="1" applyBorder="1" applyAlignment="1">
      <alignment horizontal="left" vertical="top" wrapText="1"/>
    </xf>
    <xf numFmtId="0" fontId="14" fillId="21" borderId="1" xfId="0" applyFont="1" applyFill="1" applyBorder="1" applyAlignment="1">
      <alignment horizontal="left" vertical="top" wrapText="1"/>
    </xf>
    <xf numFmtId="0" fontId="14" fillId="21" borderId="2" xfId="0" applyFont="1" applyFill="1" applyBorder="1" applyAlignment="1">
      <alignment horizontal="left" vertical="top" wrapText="1"/>
    </xf>
    <xf numFmtId="49" fontId="3" fillId="0" borderId="25" xfId="0" quotePrefix="1" applyNumberFormat="1" applyFont="1" applyBorder="1" applyAlignment="1">
      <alignment horizontal="left" vertical="top" wrapText="1"/>
    </xf>
    <xf numFmtId="49" fontId="3" fillId="0" borderId="27" xfId="0" quotePrefix="1" applyNumberFormat="1" applyFont="1" applyBorder="1" applyAlignment="1">
      <alignment horizontal="left" vertical="top" wrapText="1"/>
    </xf>
    <xf numFmtId="49" fontId="3" fillId="0" borderId="44" xfId="0" quotePrefix="1" applyNumberFormat="1" applyFont="1" applyBorder="1" applyAlignment="1">
      <alignment horizontal="left" vertical="top" wrapText="1"/>
    </xf>
  </cellXfs>
  <cellStyles count="2">
    <cellStyle name="Hyperlink" xfId="1" builtinId="8"/>
    <cellStyle name="Standaard" xfId="0" builtinId="0"/>
  </cellStyles>
  <dxfs count="0"/>
  <tableStyles count="0" defaultTableStyle="TableStyleMedium2" defaultPivotStyle="PivotStyleLight16"/>
  <colors>
    <mruColors>
      <color rgb="FFFFFFCC"/>
      <color rgb="FFB8D6EE"/>
      <color rgb="FFFFFFA3"/>
      <color rgb="FFFFFF99"/>
      <color rgb="FFCC99FF"/>
      <color rgb="FFFF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68037</xdr:colOff>
      <xdr:row>0</xdr:row>
      <xdr:rowOff>197303</xdr:rowOff>
    </xdr:from>
    <xdr:to>
      <xdr:col>15</xdr:col>
      <xdr:colOff>1111250</xdr:colOff>
      <xdr:row>4</xdr:row>
      <xdr:rowOff>1809750</xdr:rowOff>
    </xdr:to>
    <xdr:sp macro="" textlink="">
      <xdr:nvSpPr>
        <xdr:cNvPr id="2" name="Tekstvak 1">
          <a:extLst>
            <a:ext uri="{FF2B5EF4-FFF2-40B4-BE49-F238E27FC236}">
              <a16:creationId xmlns:a16="http://schemas.microsoft.com/office/drawing/2014/main" id="{DC54343D-A975-45B2-9102-D1522D1CB959}"/>
            </a:ext>
          </a:extLst>
        </xdr:cNvPr>
        <xdr:cNvSpPr txBox="1"/>
      </xdr:nvSpPr>
      <xdr:spPr>
        <a:xfrm>
          <a:off x="3277962" y="197303"/>
          <a:ext cx="19740788" cy="27935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200" b="1">
              <a:solidFill>
                <a:schemeClr val="dk1"/>
              </a:solidFill>
              <a:effectLst/>
              <a:latin typeface="+mn-lt"/>
              <a:ea typeface="+mn-ea"/>
              <a:cs typeface="+mn-cs"/>
            </a:rPr>
            <a:t>Achtergrond</a:t>
          </a:r>
        </a:p>
        <a:p>
          <a:r>
            <a:rPr lang="nl-NL" sz="1200" b="0">
              <a:solidFill>
                <a:schemeClr val="dk1"/>
              </a:solidFill>
              <a:effectLst/>
              <a:latin typeface="+mn-lt"/>
              <a:ea typeface="+mn-ea"/>
              <a:cs typeface="+mn-cs"/>
            </a:rPr>
            <a:t>De Deelexpeditie ‘innovatieve ophoogtechnieken’ is een recentelijk gestart initiatief van het Nationaal Kennisprogramma Bodemdaling. In</a:t>
          </a:r>
          <a:r>
            <a:rPr lang="nl-NL" sz="1200" b="0" baseline="0">
              <a:solidFill>
                <a:schemeClr val="dk1"/>
              </a:solidFill>
              <a:effectLst/>
              <a:latin typeface="+mn-lt"/>
              <a:ea typeface="+mn-ea"/>
              <a:cs typeface="+mn-cs"/>
            </a:rPr>
            <a:t> de</a:t>
          </a:r>
          <a:r>
            <a:rPr lang="nl-NL" sz="1200" b="0">
              <a:solidFill>
                <a:schemeClr val="dk1"/>
              </a:solidFill>
              <a:effectLst/>
              <a:latin typeface="+mn-lt"/>
              <a:ea typeface="+mn-ea"/>
              <a:cs typeface="+mn-cs"/>
            </a:rPr>
            <a:t> deelexpeditie nemen de gemeente, waterschap, omgevingsdienst, Rijk (Ministerie IenW), en het Platform Slappe Bodem deel. Het verdiept zich in de vraag hoe het handelingsperspectief van levensduurverlengende</a:t>
          </a:r>
          <a:r>
            <a:rPr lang="nl-NL" sz="1200" b="0" baseline="0">
              <a:solidFill>
                <a:schemeClr val="dk1"/>
              </a:solidFill>
              <a:effectLst/>
              <a:latin typeface="+mn-lt"/>
              <a:ea typeface="+mn-ea"/>
              <a:cs typeface="+mn-cs"/>
            </a:rPr>
            <a:t> technieken </a:t>
          </a:r>
          <a:r>
            <a:rPr lang="nl-NL" sz="1200" b="0">
              <a:solidFill>
                <a:schemeClr val="dk1"/>
              </a:solidFill>
              <a:effectLst/>
              <a:latin typeface="+mn-lt"/>
              <a:ea typeface="+mn-ea"/>
              <a:cs typeface="+mn-cs"/>
            </a:rPr>
            <a:t>verder ontwikkeld kunnen worden. Hiervoor is een handig overzicht gewenst van de verschillende levensduurverlengende technieken.</a:t>
          </a:r>
        </a:p>
        <a:p>
          <a:r>
            <a:rPr lang="nl-NL" sz="1200" b="1">
              <a:solidFill>
                <a:schemeClr val="dk1"/>
              </a:solidFill>
              <a:effectLst/>
              <a:latin typeface="+mn-lt"/>
              <a:ea typeface="+mn-ea"/>
              <a:cs typeface="+mn-cs"/>
            </a:rPr>
            <a:t> </a:t>
          </a:r>
        </a:p>
        <a:p>
          <a:r>
            <a:rPr lang="nl-NL" sz="1200" b="0">
              <a:solidFill>
                <a:schemeClr val="dk1"/>
              </a:solidFill>
              <a:effectLst/>
              <a:latin typeface="+mn-lt"/>
              <a:ea typeface="+mn-ea"/>
              <a:cs typeface="+mn-cs"/>
            </a:rPr>
            <a:t>Het overzicht is weergeven in onderstaande factsheet met informatie die hoofzakelijk van belang is voor projectleiders bij gemeentelijke organisaties en omgevingsdiensten. Hierbij is aandacht geschonken aan materiaaleigenschappen, aanlegaspecten, onderhoud, duurzaamheid, milieutechnische aandachtspunten, leveranciers, kosten en onderzoeksvragen.</a:t>
          </a:r>
        </a:p>
        <a:p>
          <a:r>
            <a:rPr lang="nl-NL" sz="1200" b="0">
              <a:solidFill>
                <a:schemeClr val="dk1"/>
              </a:solidFill>
              <a:effectLst/>
              <a:latin typeface="+mn-lt"/>
              <a:ea typeface="+mn-ea"/>
              <a:cs typeface="+mn-cs"/>
            </a:rPr>
            <a:t> </a:t>
          </a:r>
        </a:p>
        <a:p>
          <a:r>
            <a:rPr lang="nl-NL" sz="1200" b="0">
              <a:solidFill>
                <a:schemeClr val="dk1"/>
              </a:solidFill>
              <a:effectLst/>
              <a:latin typeface="+mn-lt"/>
              <a:ea typeface="+mn-ea"/>
              <a:cs typeface="+mn-cs"/>
            </a:rPr>
            <a:t>Het overzicht is tot stand gekomen door middel van bureauonderzoek en verschillende werksessies met experts op het gebied van techniek, wegenbouw, mobiliteit, duurzaamheid en geotechniek.</a:t>
          </a:r>
        </a:p>
        <a:p>
          <a:r>
            <a:rPr lang="nl-NL" sz="1200" b="0">
              <a:solidFill>
                <a:schemeClr val="dk1"/>
              </a:solidFill>
              <a:effectLst/>
              <a:latin typeface="+mn-lt"/>
              <a:ea typeface="+mn-ea"/>
              <a:cs typeface="+mn-cs"/>
            </a:rPr>
            <a:t> </a:t>
          </a:r>
        </a:p>
        <a:p>
          <a:r>
            <a:rPr lang="nl-NL" sz="1200" b="0">
              <a:solidFill>
                <a:schemeClr val="dk1"/>
              </a:solidFill>
              <a:effectLst/>
              <a:latin typeface="+mn-lt"/>
              <a:ea typeface="+mn-ea"/>
              <a:cs typeface="+mn-cs"/>
            </a:rPr>
            <a:t>De factsheet betreft een levend document dat in de loop van  de tijd zal worden gewijzigd en aangepast naar gelang van toekomstige ontwikkelingen en nieuwe inzichten. Aanvullingen, opmerkingen en suggesties worden dan ook van harte verwelkomd door het Nationaal Kennisprogramma Bodemdaling. </a:t>
          </a:r>
        </a:p>
        <a:p>
          <a:pPr algn="l"/>
          <a:endParaRPr lang="nl-NL" sz="1200" b="1" baseline="0"/>
        </a:p>
        <a:p>
          <a:r>
            <a:rPr lang="nl-NL" sz="1200" b="1" i="1">
              <a:solidFill>
                <a:schemeClr val="dk1"/>
              </a:solidFill>
              <a:effectLst/>
              <a:latin typeface="+mn-lt"/>
              <a:ea typeface="+mn-ea"/>
              <a:cs typeface="+mn-cs"/>
            </a:rPr>
            <a:t>Disclaimer Sweco Nederland B.V.</a:t>
          </a:r>
          <a:endParaRPr lang="nl-NL" sz="1200" i="1">
            <a:solidFill>
              <a:schemeClr val="dk1"/>
            </a:solidFill>
            <a:effectLst/>
            <a:latin typeface="+mn-lt"/>
            <a:ea typeface="+mn-ea"/>
            <a:cs typeface="+mn-cs"/>
          </a:endParaRPr>
        </a:p>
        <a:p>
          <a:r>
            <a:rPr lang="nl-NL" sz="1200" i="1">
              <a:solidFill>
                <a:schemeClr val="dk1"/>
              </a:solidFill>
              <a:effectLst/>
              <a:latin typeface="+mn-lt"/>
              <a:ea typeface="+mn-ea"/>
              <a:cs typeface="+mn-cs"/>
            </a:rPr>
            <a:t>Sweco Nederland B.V. (hierna: “Sweco”) heeft alle zorgvuldigheid in acht genomen bij het samenstellen van het factsheet levensduurverlengende technieken en daarbij gebruik gemaakt van bronnen die betrouwbaar geacht worden. Sweco wijst er nadrukkelijk op dat er aan de inhoud van het vooronderzoek geen enkel recht kan worden ontleend en dat de interpretatie en het gebruik van het onderzoek en de daaruit voortkomende informatie voor hun eigen risico en rekening is.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mbientadvies.sharepoint.com/sites/19006STOWA-ProgrammacordinatieNKB2019/Gedeelde%20documenten/DeelEx/eindresul/XLS_20180814_Stakeholders%20analyse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1"/>
    </sheetNames>
    <sheetDataSet>
      <sheetData sheetId="0" refreshError="1">
        <row r="31">
          <cell r="D31" t="str">
            <v>Koniklijke Boskalis Westminster N.V.</v>
          </cell>
        </row>
      </sheetData>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anaalsburgbv.nl/" TargetMode="External"/><Relationship Id="rId1" Type="http://schemas.openxmlformats.org/officeDocument/2006/relationships/hyperlink" Target="https://www.massastabilisatieinternational.com/n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S168"/>
  <sheetViews>
    <sheetView tabSelected="1" zoomScale="60" zoomScaleNormal="60" workbookViewId="0">
      <pane xSplit="2" ySplit="7" topLeftCell="C27" activePane="bottomRight" state="frozen"/>
      <selection pane="topRight" activeCell="E1" sqref="E1"/>
      <selection pane="bottomLeft" activeCell="A8" sqref="A8"/>
      <selection pane="bottomRight" activeCell="L39" sqref="L39"/>
    </sheetView>
  </sheetViews>
  <sheetFormatPr baseColWidth="10" defaultColWidth="9.1640625" defaultRowHeight="15" x14ac:dyDescent="0.2"/>
  <cols>
    <col min="1" max="1" width="23.5" style="2" customWidth="1"/>
    <col min="2" max="2" width="24.6640625" style="2" customWidth="1"/>
    <col min="3" max="3" width="21.1640625" style="2" customWidth="1"/>
    <col min="4" max="4" width="47.83203125" style="2" customWidth="1"/>
    <col min="5" max="7" width="20.5" style="2" customWidth="1"/>
    <col min="8" max="12" width="18.33203125" style="2" customWidth="1"/>
    <col min="13" max="13" width="25.6640625" style="2" customWidth="1"/>
    <col min="14" max="14" width="22.1640625" style="2" customWidth="1"/>
    <col min="15" max="15" width="18.33203125" style="2" customWidth="1"/>
    <col min="16" max="16" width="21.33203125" style="2" customWidth="1"/>
    <col min="17" max="17" width="18.5" style="2" customWidth="1"/>
    <col min="18" max="18" width="31.5" style="2" customWidth="1"/>
    <col min="19" max="19" width="21.5" style="2" customWidth="1"/>
    <col min="20" max="20" width="21.83203125" style="2" customWidth="1"/>
    <col min="21" max="21" width="23" style="42" customWidth="1"/>
    <col min="22" max="22" width="21.83203125" style="42" customWidth="1"/>
    <col min="23" max="23" width="27.5" style="2" customWidth="1"/>
    <col min="24" max="24" width="40" style="2" customWidth="1"/>
    <col min="25" max="25" width="30" style="2" customWidth="1"/>
    <col min="26" max="26" width="47.6640625" style="2" customWidth="1"/>
    <col min="27" max="27" width="18.6640625" style="42" customWidth="1"/>
    <col min="28" max="28" width="47.6640625" style="42" customWidth="1"/>
    <col min="29" max="29" width="32" style="2" customWidth="1"/>
    <col min="30" max="30" width="31.83203125" style="14" customWidth="1"/>
    <col min="31" max="31" width="31.83203125" style="2" customWidth="1"/>
    <col min="32" max="34" width="29.5" style="2" customWidth="1"/>
    <col min="35" max="35" width="33.6640625" style="2" customWidth="1"/>
    <col min="36" max="36" width="29.5" style="2" customWidth="1"/>
    <col min="37" max="37" width="25.83203125" style="2" customWidth="1"/>
    <col min="38" max="38" width="50.1640625" style="2" customWidth="1"/>
    <col min="39" max="40" width="34.5" style="2" customWidth="1"/>
    <col min="41" max="41" width="58" style="2" customWidth="1"/>
    <col min="42" max="42" width="19.6640625" style="2" customWidth="1"/>
    <col min="43" max="16384" width="9.1640625" style="2"/>
  </cols>
  <sheetData>
    <row r="1" spans="1:65" ht="24" x14ac:dyDescent="0.2">
      <c r="A1" s="255" t="s">
        <v>90</v>
      </c>
      <c r="B1" s="256"/>
      <c r="C1" s="16"/>
      <c r="D1" s="16"/>
      <c r="E1" s="20"/>
      <c r="F1" s="20"/>
      <c r="G1" s="20"/>
      <c r="H1" s="20"/>
      <c r="I1" s="20"/>
      <c r="J1" s="20"/>
      <c r="K1" s="20"/>
      <c r="L1" s="20"/>
      <c r="M1" s="20"/>
      <c r="N1" s="20"/>
      <c r="O1" s="20"/>
      <c r="P1" s="20"/>
      <c r="Q1" s="20"/>
      <c r="R1" s="20"/>
      <c r="S1" s="20"/>
      <c r="T1" s="20"/>
      <c r="U1" s="40"/>
      <c r="V1" s="40"/>
      <c r="W1" s="20"/>
      <c r="X1" s="20"/>
      <c r="Y1" s="20"/>
      <c r="Z1" s="20"/>
      <c r="AA1" s="40"/>
      <c r="AB1" s="40"/>
      <c r="AC1" s="20"/>
      <c r="AD1" s="20"/>
      <c r="AE1" s="20"/>
      <c r="AF1" s="20"/>
      <c r="AG1" s="20"/>
      <c r="AH1" s="20"/>
      <c r="AI1" s="20"/>
      <c r="AJ1" s="19"/>
      <c r="AK1" s="21"/>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row>
    <row r="2" spans="1:65" ht="24" x14ac:dyDescent="0.2">
      <c r="A2" s="257"/>
      <c r="B2" s="258"/>
      <c r="C2" s="17"/>
      <c r="D2" s="17"/>
      <c r="E2" s="19"/>
      <c r="F2" s="19"/>
      <c r="G2" s="19"/>
      <c r="H2" s="19"/>
      <c r="I2" s="19"/>
      <c r="J2" s="19"/>
      <c r="K2" s="19"/>
      <c r="L2" s="19"/>
      <c r="M2" s="19"/>
      <c r="N2" s="19"/>
      <c r="O2" s="19"/>
      <c r="P2" s="19"/>
      <c r="Q2" s="19"/>
      <c r="R2" s="19"/>
      <c r="S2" s="19"/>
      <c r="T2" s="19"/>
      <c r="U2" s="41"/>
      <c r="V2" s="41"/>
      <c r="W2" s="19"/>
      <c r="X2" s="19"/>
      <c r="Y2" s="19"/>
      <c r="Z2" s="19"/>
      <c r="AA2" s="41"/>
      <c r="AB2" s="41"/>
      <c r="AC2" s="19"/>
      <c r="AD2" s="19"/>
      <c r="AE2" s="19"/>
      <c r="AF2" s="19"/>
      <c r="AG2" s="19"/>
      <c r="AH2" s="19"/>
      <c r="AI2" s="19"/>
      <c r="AJ2" s="19"/>
      <c r="AK2" s="21"/>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row>
    <row r="3" spans="1:65" ht="24" x14ac:dyDescent="0.2">
      <c r="A3" s="257"/>
      <c r="B3" s="258"/>
      <c r="C3" s="17"/>
      <c r="D3" s="17"/>
      <c r="E3" s="19"/>
      <c r="F3" s="19"/>
      <c r="G3" s="19"/>
      <c r="H3" s="19"/>
      <c r="I3" s="19"/>
      <c r="J3" s="19"/>
      <c r="K3" s="19"/>
      <c r="L3" s="19"/>
      <c r="M3" s="19"/>
      <c r="N3" s="19"/>
      <c r="O3" s="19"/>
      <c r="P3" s="19"/>
      <c r="Q3" s="19"/>
      <c r="R3" s="19"/>
      <c r="S3" s="19"/>
      <c r="T3" s="19"/>
      <c r="U3" s="41"/>
      <c r="V3" s="41"/>
      <c r="W3" s="19"/>
      <c r="X3" s="19"/>
      <c r="Y3" s="19"/>
      <c r="Z3" s="19"/>
      <c r="AA3" s="41"/>
      <c r="AB3" s="41"/>
      <c r="AC3" s="19"/>
      <c r="AD3" s="19"/>
      <c r="AE3" s="19"/>
      <c r="AF3" s="19"/>
      <c r="AG3" s="19"/>
      <c r="AH3" s="19"/>
      <c r="AI3" s="19"/>
      <c r="AJ3" s="19"/>
      <c r="AK3" s="21"/>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row>
    <row r="4" spans="1:65" ht="24" x14ac:dyDescent="0.2">
      <c r="A4" s="38" t="s">
        <v>442</v>
      </c>
      <c r="B4" s="39" t="s">
        <v>443</v>
      </c>
      <c r="C4" s="17"/>
      <c r="D4" s="17"/>
      <c r="E4" s="19"/>
      <c r="F4" s="19"/>
      <c r="G4" s="19"/>
      <c r="H4" s="19"/>
      <c r="I4" s="19"/>
      <c r="J4" s="19"/>
      <c r="K4" s="19"/>
      <c r="L4" s="19"/>
      <c r="M4" s="19"/>
      <c r="N4" s="19"/>
      <c r="O4" s="19"/>
      <c r="P4" s="19"/>
      <c r="Q4" s="19"/>
      <c r="R4" s="19"/>
      <c r="T4" s="19"/>
      <c r="U4" s="41"/>
      <c r="V4" s="41"/>
      <c r="W4" s="19"/>
      <c r="X4" s="19"/>
      <c r="Y4" s="19"/>
      <c r="Z4" s="19"/>
      <c r="AA4" s="41"/>
      <c r="AB4" s="41"/>
      <c r="AC4" s="19"/>
      <c r="AD4" s="19"/>
      <c r="AE4" s="19"/>
      <c r="AF4" s="19"/>
      <c r="AG4" s="19"/>
      <c r="AH4" s="19"/>
      <c r="AI4" s="19"/>
      <c r="AJ4" s="19"/>
      <c r="AK4" s="21"/>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row>
    <row r="5" spans="1:65" ht="144" customHeight="1" thickBot="1" x14ac:dyDescent="0.25">
      <c r="A5" s="18"/>
      <c r="B5" s="19"/>
      <c r="C5" s="19"/>
      <c r="D5" s="19"/>
      <c r="E5" s="19"/>
      <c r="F5" s="19"/>
      <c r="G5" s="19"/>
      <c r="H5" s="19"/>
      <c r="I5" s="19"/>
      <c r="J5" s="19"/>
      <c r="K5" s="19"/>
      <c r="L5" s="19"/>
      <c r="M5" s="19"/>
      <c r="N5" s="19"/>
      <c r="O5" s="19"/>
      <c r="P5" s="19"/>
      <c r="Q5" s="19"/>
      <c r="R5" s="19"/>
      <c r="S5" s="19"/>
      <c r="T5" s="19"/>
      <c r="U5" s="41"/>
      <c r="V5" s="41"/>
      <c r="W5" s="22"/>
      <c r="X5" s="22"/>
      <c r="Y5" s="22"/>
      <c r="Z5" s="22"/>
      <c r="AA5" s="46"/>
      <c r="AB5" s="46"/>
      <c r="AC5" s="22"/>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row>
    <row r="6" spans="1:65" s="1" customFormat="1" ht="67" thickBot="1" x14ac:dyDescent="0.25">
      <c r="A6" s="259" t="s">
        <v>26</v>
      </c>
      <c r="B6" s="83" t="s">
        <v>93</v>
      </c>
      <c r="C6" s="84"/>
      <c r="D6" s="85"/>
      <c r="E6" s="86" t="s">
        <v>0</v>
      </c>
      <c r="F6" s="87"/>
      <c r="G6" s="87"/>
      <c r="H6" s="3"/>
      <c r="I6" s="3"/>
      <c r="J6" s="3"/>
      <c r="K6" s="3"/>
      <c r="L6" s="88"/>
      <c r="M6" s="88"/>
      <c r="N6" s="3"/>
      <c r="O6" s="88"/>
      <c r="P6" s="88"/>
      <c r="Q6" s="88"/>
      <c r="R6" s="88"/>
      <c r="S6" s="88"/>
      <c r="T6" s="89"/>
      <c r="U6" s="261" t="s">
        <v>279</v>
      </c>
      <c r="V6" s="262"/>
      <c r="W6" s="90" t="s">
        <v>1</v>
      </c>
      <c r="X6" s="91"/>
      <c r="Y6" s="91"/>
      <c r="Z6" s="92"/>
      <c r="AA6" s="93" t="s">
        <v>280</v>
      </c>
      <c r="AB6" s="94"/>
      <c r="AC6" s="95" t="s">
        <v>2</v>
      </c>
      <c r="AD6" s="96" t="s">
        <v>7</v>
      </c>
      <c r="AE6" s="97"/>
      <c r="AF6" s="97"/>
      <c r="AG6" s="97"/>
      <c r="AH6" s="98"/>
      <c r="AI6" s="99" t="s">
        <v>219</v>
      </c>
      <c r="AJ6" s="100" t="s">
        <v>163</v>
      </c>
      <c r="AK6" s="101" t="s">
        <v>78</v>
      </c>
      <c r="AL6" s="102" t="s">
        <v>25</v>
      </c>
      <c r="AM6" s="102" t="s">
        <v>277</v>
      </c>
      <c r="AN6" s="49"/>
      <c r="AO6" s="25" t="s">
        <v>24</v>
      </c>
      <c r="AP6" s="21"/>
      <c r="AQ6" s="21"/>
      <c r="AR6" s="21"/>
      <c r="AS6" s="21"/>
      <c r="AT6" s="21"/>
      <c r="AU6" s="21"/>
      <c r="AV6" s="21"/>
      <c r="AW6" s="21"/>
      <c r="AX6" s="21"/>
      <c r="AY6" s="21"/>
      <c r="AZ6" s="21"/>
      <c r="BA6" s="21"/>
      <c r="BB6" s="21"/>
      <c r="BC6" s="21"/>
      <c r="BD6" s="21"/>
      <c r="BE6" s="21"/>
      <c r="BF6" s="21"/>
      <c r="BG6" s="21"/>
      <c r="BH6" s="21"/>
      <c r="BI6" s="21"/>
      <c r="BJ6" s="21"/>
      <c r="BK6" s="21"/>
      <c r="BL6" s="21"/>
      <c r="BM6" s="21"/>
    </row>
    <row r="7" spans="1:65" s="4" customFormat="1" ht="89" customHeight="1" thickBot="1" x14ac:dyDescent="0.25">
      <c r="A7" s="260"/>
      <c r="B7" s="224" t="s">
        <v>50</v>
      </c>
      <c r="C7" s="225" t="s">
        <v>6</v>
      </c>
      <c r="D7" s="226" t="s">
        <v>51</v>
      </c>
      <c r="E7" s="103" t="s">
        <v>123</v>
      </c>
      <c r="F7" s="104" t="s">
        <v>233</v>
      </c>
      <c r="G7" s="104" t="s">
        <v>232</v>
      </c>
      <c r="H7" s="105" t="s">
        <v>23</v>
      </c>
      <c r="I7" s="106" t="s">
        <v>284</v>
      </c>
      <c r="J7" s="106" t="s">
        <v>285</v>
      </c>
      <c r="K7" s="106" t="s">
        <v>286</v>
      </c>
      <c r="L7" s="105" t="s">
        <v>71</v>
      </c>
      <c r="M7" s="106" t="s">
        <v>234</v>
      </c>
      <c r="N7" s="105" t="s">
        <v>70</v>
      </c>
      <c r="O7" s="105" t="s">
        <v>244</v>
      </c>
      <c r="P7" s="105" t="s">
        <v>69</v>
      </c>
      <c r="Q7" s="105" t="s">
        <v>183</v>
      </c>
      <c r="R7" s="105" t="s">
        <v>231</v>
      </c>
      <c r="S7" s="105" t="s">
        <v>12</v>
      </c>
      <c r="T7" s="107" t="s">
        <v>11</v>
      </c>
      <c r="U7" s="108" t="s">
        <v>300</v>
      </c>
      <c r="V7" s="109" t="s">
        <v>283</v>
      </c>
      <c r="W7" s="110" t="s">
        <v>278</v>
      </c>
      <c r="X7" s="111" t="s">
        <v>13</v>
      </c>
      <c r="Y7" s="111" t="s">
        <v>91</v>
      </c>
      <c r="Z7" s="112" t="s">
        <v>178</v>
      </c>
      <c r="AA7" s="227" t="s">
        <v>281</v>
      </c>
      <c r="AB7" s="228" t="s">
        <v>282</v>
      </c>
      <c r="AC7" s="229" t="s">
        <v>92</v>
      </c>
      <c r="AD7" s="113" t="s">
        <v>8</v>
      </c>
      <c r="AE7" s="114" t="s">
        <v>9</v>
      </c>
      <c r="AF7" s="115" t="s">
        <v>1</v>
      </c>
      <c r="AG7" s="114" t="s">
        <v>356</v>
      </c>
      <c r="AH7" s="114" t="s">
        <v>357</v>
      </c>
      <c r="AI7" s="230"/>
      <c r="AJ7" s="231"/>
      <c r="AK7" s="232" t="s">
        <v>303</v>
      </c>
      <c r="AL7" s="232" t="s">
        <v>174</v>
      </c>
      <c r="AM7" s="116"/>
      <c r="AO7" s="24" t="s">
        <v>186</v>
      </c>
      <c r="AP7" s="23"/>
      <c r="AQ7" s="23"/>
      <c r="AR7" s="23"/>
      <c r="AS7" s="23"/>
      <c r="AT7" s="23"/>
      <c r="AU7" s="23"/>
      <c r="AV7" s="23"/>
      <c r="AW7" s="23"/>
      <c r="AX7" s="23"/>
      <c r="AY7" s="23"/>
      <c r="AZ7" s="23"/>
      <c r="BA7" s="23"/>
      <c r="BB7" s="23"/>
      <c r="BC7" s="23"/>
      <c r="BD7" s="23"/>
      <c r="BE7" s="23"/>
      <c r="BF7" s="23"/>
      <c r="BG7" s="23"/>
      <c r="BH7" s="23"/>
      <c r="BI7" s="23"/>
      <c r="BJ7" s="23"/>
      <c r="BK7" s="23"/>
      <c r="BL7" s="23"/>
      <c r="BM7" s="23"/>
    </row>
    <row r="8" spans="1:65" s="4" customFormat="1" ht="110.5" customHeight="1" thickTop="1" thickBot="1" x14ac:dyDescent="0.25">
      <c r="A8" s="8" t="s">
        <v>28</v>
      </c>
      <c r="B8" s="11" t="s">
        <v>396</v>
      </c>
      <c r="C8" s="82" t="s">
        <v>311</v>
      </c>
      <c r="D8" s="12" t="s">
        <v>310</v>
      </c>
      <c r="E8" s="122"/>
      <c r="F8" s="82" t="s">
        <v>397</v>
      </c>
      <c r="G8" s="82" t="s">
        <v>399</v>
      </c>
      <c r="H8" s="120" t="s">
        <v>398</v>
      </c>
      <c r="I8" s="120" t="s">
        <v>398</v>
      </c>
      <c r="J8" s="120" t="s">
        <v>400</v>
      </c>
      <c r="K8" s="120" t="s">
        <v>412</v>
      </c>
      <c r="L8" s="120" t="s">
        <v>401</v>
      </c>
      <c r="M8" s="120" t="s">
        <v>402</v>
      </c>
      <c r="N8" s="120" t="s">
        <v>37</v>
      </c>
      <c r="O8" s="120" t="s">
        <v>72</v>
      </c>
      <c r="P8" s="120" t="s">
        <v>403</v>
      </c>
      <c r="Q8" s="10" t="s">
        <v>182</v>
      </c>
      <c r="R8" s="10" t="s">
        <v>309</v>
      </c>
      <c r="S8" s="10" t="s">
        <v>14</v>
      </c>
      <c r="T8" s="36" t="s">
        <v>10</v>
      </c>
      <c r="U8" s="119">
        <v>75</v>
      </c>
      <c r="V8" s="121" t="s">
        <v>308</v>
      </c>
      <c r="W8" s="82" t="s">
        <v>307</v>
      </c>
      <c r="X8" s="10" t="s">
        <v>101</v>
      </c>
      <c r="Y8" s="10" t="s">
        <v>306</v>
      </c>
      <c r="Z8" s="36" t="s">
        <v>305</v>
      </c>
      <c r="AA8" s="122"/>
      <c r="AB8" s="123"/>
      <c r="AC8" s="71" t="s">
        <v>302</v>
      </c>
      <c r="AD8" s="119" t="s">
        <v>304</v>
      </c>
      <c r="AE8" s="10" t="s">
        <v>404</v>
      </c>
      <c r="AF8" s="36" t="s">
        <v>104</v>
      </c>
      <c r="AG8" s="124">
        <v>5.27</v>
      </c>
      <c r="AH8" s="123"/>
      <c r="AI8" s="121" t="s">
        <v>312</v>
      </c>
      <c r="AJ8" s="125" t="s">
        <v>405</v>
      </c>
      <c r="AK8" s="11" t="s">
        <v>390</v>
      </c>
      <c r="AL8" s="11"/>
      <c r="AM8" s="11" t="s">
        <v>406</v>
      </c>
      <c r="AO8" s="126" t="s">
        <v>207</v>
      </c>
      <c r="AP8" s="23" t="s">
        <v>39</v>
      </c>
      <c r="AQ8" s="23"/>
      <c r="AR8" s="23"/>
      <c r="AS8" s="23"/>
      <c r="AT8" s="127"/>
      <c r="AU8" s="23"/>
      <c r="AV8" s="23"/>
      <c r="AW8" s="23"/>
      <c r="AX8" s="23"/>
      <c r="AY8" s="23"/>
      <c r="AZ8" s="23"/>
      <c r="BA8" s="23"/>
      <c r="BB8" s="23"/>
      <c r="BC8" s="23"/>
      <c r="BD8" s="23"/>
      <c r="BE8" s="23"/>
      <c r="BF8" s="23"/>
      <c r="BG8" s="23"/>
      <c r="BH8" s="23"/>
      <c r="BI8" s="23"/>
      <c r="BJ8" s="23"/>
      <c r="BK8" s="23"/>
      <c r="BL8" s="23"/>
      <c r="BM8" s="23"/>
    </row>
    <row r="9" spans="1:65" s="4" customFormat="1" ht="116.5" customHeight="1" thickBot="1" x14ac:dyDescent="0.25">
      <c r="A9" s="128"/>
      <c r="B9" s="81" t="s">
        <v>191</v>
      </c>
      <c r="C9" s="129" t="s">
        <v>4</v>
      </c>
      <c r="D9" s="6" t="s">
        <v>301</v>
      </c>
      <c r="E9" s="130" t="s">
        <v>407</v>
      </c>
      <c r="F9" s="129" t="s">
        <v>408</v>
      </c>
      <c r="G9" s="73"/>
      <c r="H9" s="57" t="s">
        <v>409</v>
      </c>
      <c r="I9" s="57" t="s">
        <v>409</v>
      </c>
      <c r="J9" s="57" t="s">
        <v>410</v>
      </c>
      <c r="K9" s="57" t="s">
        <v>411</v>
      </c>
      <c r="L9" s="57">
        <v>1150</v>
      </c>
      <c r="M9" s="74"/>
      <c r="N9" s="57" t="s">
        <v>14</v>
      </c>
      <c r="O9" s="57" t="s">
        <v>73</v>
      </c>
      <c r="P9" s="57" t="s">
        <v>10</v>
      </c>
      <c r="Q9" s="57" t="s">
        <v>182</v>
      </c>
      <c r="R9" s="57" t="s">
        <v>151</v>
      </c>
      <c r="S9" s="57" t="s">
        <v>14</v>
      </c>
      <c r="T9" s="72" t="s">
        <v>14</v>
      </c>
      <c r="U9" s="130" t="s">
        <v>355</v>
      </c>
      <c r="V9" s="78"/>
      <c r="W9" s="129" t="s">
        <v>94</v>
      </c>
      <c r="X9" s="72" t="s">
        <v>95</v>
      </c>
      <c r="Y9" s="57" t="s">
        <v>37</v>
      </c>
      <c r="Z9" s="72" t="s">
        <v>209</v>
      </c>
      <c r="AA9" s="77"/>
      <c r="AB9" s="78"/>
      <c r="AC9" s="81" t="s">
        <v>96</v>
      </c>
      <c r="AD9" s="130" t="s">
        <v>100</v>
      </c>
      <c r="AE9" s="57" t="s">
        <v>97</v>
      </c>
      <c r="AF9" s="72" t="s">
        <v>99</v>
      </c>
      <c r="AG9" s="242"/>
      <c r="AH9" s="243"/>
      <c r="AI9" s="79" t="s">
        <v>22</v>
      </c>
      <c r="AJ9" s="126" t="s">
        <v>413</v>
      </c>
      <c r="AK9" s="126" t="s">
        <v>414</v>
      </c>
      <c r="AL9" s="81" t="s">
        <v>177</v>
      </c>
      <c r="AM9" s="81"/>
      <c r="AO9" s="50"/>
      <c r="AP9" s="23"/>
      <c r="AQ9" s="23"/>
      <c r="AR9" s="23"/>
      <c r="AS9" s="23"/>
      <c r="AT9" s="23"/>
      <c r="AU9" s="23"/>
      <c r="AV9" s="23"/>
      <c r="AW9" s="23"/>
      <c r="AX9" s="23"/>
      <c r="AY9" s="23"/>
      <c r="AZ9" s="23"/>
      <c r="BA9" s="23"/>
      <c r="BB9" s="23"/>
      <c r="BC9" s="23"/>
      <c r="BD9" s="23"/>
      <c r="BE9" s="23"/>
      <c r="BF9" s="23"/>
      <c r="BG9" s="23"/>
      <c r="BH9" s="23"/>
      <c r="BI9" s="23"/>
      <c r="BJ9" s="23"/>
      <c r="BK9" s="23"/>
      <c r="BL9" s="23"/>
      <c r="BM9" s="23"/>
    </row>
    <row r="10" spans="1:65" s="4" customFormat="1" ht="97" thickBot="1" x14ac:dyDescent="0.25">
      <c r="A10" s="128"/>
      <c r="B10" s="81" t="s">
        <v>191</v>
      </c>
      <c r="C10" s="131" t="s">
        <v>68</v>
      </c>
      <c r="D10" s="53" t="s">
        <v>192</v>
      </c>
      <c r="E10" s="132">
        <v>1000</v>
      </c>
      <c r="F10" s="133"/>
      <c r="G10" s="133"/>
      <c r="H10" s="13"/>
      <c r="I10" s="13">
        <v>850</v>
      </c>
      <c r="J10" s="13" t="s">
        <v>240</v>
      </c>
      <c r="K10" s="134"/>
      <c r="L10" s="13">
        <v>1165</v>
      </c>
      <c r="M10" s="134"/>
      <c r="N10" s="13" t="s">
        <v>14</v>
      </c>
      <c r="O10" s="13" t="s">
        <v>73</v>
      </c>
      <c r="P10" s="13" t="s">
        <v>10</v>
      </c>
      <c r="Q10" s="13" t="s">
        <v>182</v>
      </c>
      <c r="R10" s="13" t="s">
        <v>151</v>
      </c>
      <c r="S10" s="13" t="s">
        <v>14</v>
      </c>
      <c r="T10" s="135" t="s">
        <v>14</v>
      </c>
      <c r="U10" s="136"/>
      <c r="V10" s="137"/>
      <c r="W10" s="131" t="s">
        <v>94</v>
      </c>
      <c r="X10" s="135" t="s">
        <v>95</v>
      </c>
      <c r="Y10" s="13" t="s">
        <v>37</v>
      </c>
      <c r="Z10" s="138" t="s">
        <v>209</v>
      </c>
      <c r="AA10" s="139"/>
      <c r="AB10" s="140"/>
      <c r="AC10" s="50" t="s">
        <v>96</v>
      </c>
      <c r="AD10" s="132" t="s">
        <v>100</v>
      </c>
      <c r="AE10" s="13" t="s">
        <v>98</v>
      </c>
      <c r="AF10" s="135" t="s">
        <v>99</v>
      </c>
      <c r="AG10" s="238"/>
      <c r="AH10" s="239"/>
      <c r="AI10" s="50" t="s">
        <v>22</v>
      </c>
      <c r="AJ10" s="126" t="s">
        <v>415</v>
      </c>
      <c r="AK10" s="126" t="s">
        <v>416</v>
      </c>
      <c r="AL10" s="126" t="s">
        <v>188</v>
      </c>
      <c r="AM10" s="126"/>
      <c r="AO10" s="50" t="s">
        <v>206</v>
      </c>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row>
    <row r="11" spans="1:65" s="4" customFormat="1" ht="124.25" customHeight="1" thickBot="1" x14ac:dyDescent="0.25">
      <c r="A11" s="128"/>
      <c r="B11" s="81" t="s">
        <v>191</v>
      </c>
      <c r="C11" s="131" t="s">
        <v>417</v>
      </c>
      <c r="D11" s="53" t="s">
        <v>418</v>
      </c>
      <c r="E11" s="132" t="s">
        <v>419</v>
      </c>
      <c r="F11" s="131" t="s">
        <v>420</v>
      </c>
      <c r="G11" s="133"/>
      <c r="H11" s="141">
        <v>640</v>
      </c>
      <c r="I11" s="141">
        <v>640</v>
      </c>
      <c r="J11" s="141">
        <v>680</v>
      </c>
      <c r="K11" s="142"/>
      <c r="L11" s="141">
        <v>800</v>
      </c>
      <c r="M11" s="142"/>
      <c r="N11" s="141" t="s">
        <v>14</v>
      </c>
      <c r="O11" s="141" t="s">
        <v>73</v>
      </c>
      <c r="P11" s="141" t="s">
        <v>10</v>
      </c>
      <c r="Q11" s="13" t="s">
        <v>182</v>
      </c>
      <c r="R11" s="13" t="s">
        <v>151</v>
      </c>
      <c r="S11" s="13" t="s">
        <v>14</v>
      </c>
      <c r="T11" s="13" t="s">
        <v>14</v>
      </c>
      <c r="U11" s="136"/>
      <c r="V11" s="137"/>
      <c r="W11" s="131" t="s">
        <v>94</v>
      </c>
      <c r="X11" s="13" t="s">
        <v>95</v>
      </c>
      <c r="Y11" s="13" t="s">
        <v>37</v>
      </c>
      <c r="Z11" s="135" t="s">
        <v>209</v>
      </c>
      <c r="AA11" s="136"/>
      <c r="AB11" s="137"/>
      <c r="AC11" s="50" t="s">
        <v>96</v>
      </c>
      <c r="AD11" s="132" t="s">
        <v>100</v>
      </c>
      <c r="AE11" s="13" t="s">
        <v>98</v>
      </c>
      <c r="AF11" s="135" t="s">
        <v>99</v>
      </c>
      <c r="AG11" s="238"/>
      <c r="AH11" s="239"/>
      <c r="AI11" s="50" t="s">
        <v>22</v>
      </c>
      <c r="AJ11" s="50" t="s">
        <v>421</v>
      </c>
      <c r="AK11" s="126" t="s">
        <v>422</v>
      </c>
      <c r="AL11" s="50" t="s">
        <v>177</v>
      </c>
      <c r="AM11" s="50"/>
      <c r="AO11" s="50"/>
      <c r="AP11" s="23"/>
      <c r="AQ11" s="23"/>
      <c r="AR11" s="23"/>
      <c r="AS11" s="23"/>
      <c r="AT11" s="127"/>
      <c r="AU11" s="23"/>
      <c r="AV11" s="23"/>
      <c r="AW11" s="23"/>
      <c r="AX11" s="23"/>
      <c r="AY11" s="23"/>
      <c r="AZ11" s="23"/>
      <c r="BA11" s="23"/>
      <c r="BB11" s="23"/>
      <c r="BC11" s="23"/>
      <c r="BD11" s="23"/>
      <c r="BE11" s="23"/>
      <c r="BF11" s="23"/>
      <c r="BG11" s="23"/>
      <c r="BH11" s="23"/>
      <c r="BI11" s="23"/>
      <c r="BJ11" s="23"/>
      <c r="BK11" s="23"/>
      <c r="BL11" s="23"/>
      <c r="BM11" s="23"/>
    </row>
    <row r="12" spans="1:65" s="4" customFormat="1" ht="107" customHeight="1" thickBot="1" x14ac:dyDescent="0.25">
      <c r="A12" s="128"/>
      <c r="B12" s="81" t="s">
        <v>191</v>
      </c>
      <c r="C12" s="144" t="s">
        <v>235</v>
      </c>
      <c r="D12" s="145" t="s">
        <v>236</v>
      </c>
      <c r="E12" s="60"/>
      <c r="F12" s="45"/>
      <c r="G12" s="45"/>
      <c r="H12" s="147"/>
      <c r="I12" s="147">
        <v>500</v>
      </c>
      <c r="J12" s="147">
        <v>750</v>
      </c>
      <c r="K12" s="148"/>
      <c r="L12" s="237"/>
      <c r="M12" s="147">
        <v>290</v>
      </c>
      <c r="N12" s="147" t="s">
        <v>14</v>
      </c>
      <c r="O12" s="147" t="s">
        <v>88</v>
      </c>
      <c r="P12" s="147" t="s">
        <v>10</v>
      </c>
      <c r="Q12" s="55" t="s">
        <v>182</v>
      </c>
      <c r="R12" s="55" t="s">
        <v>151</v>
      </c>
      <c r="S12" s="55" t="s">
        <v>10</v>
      </c>
      <c r="T12" s="47" t="s">
        <v>40</v>
      </c>
      <c r="U12" s="219" t="s">
        <v>313</v>
      </c>
      <c r="V12" s="33"/>
      <c r="W12" s="150" t="s">
        <v>57</v>
      </c>
      <c r="X12" s="9" t="s">
        <v>57</v>
      </c>
      <c r="Y12" s="52" t="s">
        <v>37</v>
      </c>
      <c r="Z12" s="138" t="s">
        <v>209</v>
      </c>
      <c r="AA12" s="60"/>
      <c r="AB12" s="35"/>
      <c r="AC12" s="63"/>
      <c r="AD12" s="146" t="s">
        <v>100</v>
      </c>
      <c r="AE12" s="55" t="s">
        <v>105</v>
      </c>
      <c r="AF12" s="47" t="s">
        <v>99</v>
      </c>
      <c r="AG12" s="151"/>
      <c r="AH12" s="152"/>
      <c r="AI12" s="143" t="s">
        <v>22</v>
      </c>
      <c r="AJ12" s="143" t="s">
        <v>238</v>
      </c>
      <c r="AK12" s="143"/>
      <c r="AL12" s="143" t="s">
        <v>239</v>
      </c>
      <c r="AM12" s="143"/>
      <c r="AO12" s="50"/>
      <c r="AP12" s="23"/>
      <c r="AQ12" s="23"/>
      <c r="AR12" s="23"/>
      <c r="AS12" s="23"/>
      <c r="AT12" s="127"/>
      <c r="AU12" s="23"/>
      <c r="AV12" s="23"/>
      <c r="AW12" s="23"/>
      <c r="AX12" s="23"/>
      <c r="AY12" s="23"/>
      <c r="AZ12" s="23"/>
      <c r="BA12" s="23"/>
      <c r="BB12" s="23"/>
      <c r="BC12" s="23"/>
      <c r="BD12" s="23"/>
      <c r="BE12" s="23"/>
      <c r="BF12" s="23"/>
      <c r="BG12" s="23"/>
      <c r="BH12" s="23"/>
      <c r="BI12" s="23"/>
      <c r="BJ12" s="23"/>
      <c r="BK12" s="23"/>
      <c r="BL12" s="23"/>
      <c r="BM12" s="23"/>
    </row>
    <row r="13" spans="1:65" s="4" customFormat="1" ht="92" customHeight="1" thickBot="1" x14ac:dyDescent="0.25">
      <c r="A13" s="128"/>
      <c r="B13" s="81" t="s">
        <v>74</v>
      </c>
      <c r="C13" s="153" t="s">
        <v>423</v>
      </c>
      <c r="D13" s="5" t="s">
        <v>208</v>
      </c>
      <c r="E13" s="119" t="s">
        <v>424</v>
      </c>
      <c r="F13" s="154"/>
      <c r="G13" s="154"/>
      <c r="H13" s="10" t="s">
        <v>425</v>
      </c>
      <c r="I13" s="10" t="s">
        <v>425</v>
      </c>
      <c r="J13" s="10" t="s">
        <v>426</v>
      </c>
      <c r="K13" s="28"/>
      <c r="L13" s="10">
        <v>1750</v>
      </c>
      <c r="M13" s="28"/>
      <c r="N13" s="10" t="s">
        <v>14</v>
      </c>
      <c r="O13" s="10" t="s">
        <v>73</v>
      </c>
      <c r="P13" s="10" t="s">
        <v>427</v>
      </c>
      <c r="Q13" s="10" t="s">
        <v>102</v>
      </c>
      <c r="R13" s="10" t="s">
        <v>151</v>
      </c>
      <c r="S13" s="10" t="s">
        <v>10</v>
      </c>
      <c r="T13" s="36" t="s">
        <v>10</v>
      </c>
      <c r="U13" s="122"/>
      <c r="V13" s="123"/>
      <c r="W13" s="82" t="s">
        <v>94</v>
      </c>
      <c r="X13" s="10" t="s">
        <v>103</v>
      </c>
      <c r="Y13" s="10" t="s">
        <v>37</v>
      </c>
      <c r="Z13" s="36" t="s">
        <v>217</v>
      </c>
      <c r="AA13" s="119" t="s">
        <v>428</v>
      </c>
      <c r="AB13" s="123"/>
      <c r="AC13" s="143" t="s">
        <v>104</v>
      </c>
      <c r="AD13" s="119" t="s">
        <v>100</v>
      </c>
      <c r="AE13" s="10" t="s">
        <v>106</v>
      </c>
      <c r="AF13" s="36" t="s">
        <v>99</v>
      </c>
      <c r="AG13" s="28"/>
      <c r="AH13" s="240"/>
      <c r="AI13" s="205" t="s">
        <v>22</v>
      </c>
      <c r="AJ13" s="71" t="s">
        <v>164</v>
      </c>
      <c r="AK13" s="11" t="s">
        <v>76</v>
      </c>
      <c r="AL13" s="11"/>
      <c r="AM13" s="11"/>
      <c r="AO13" s="50" t="s">
        <v>220</v>
      </c>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row>
    <row r="14" spans="1:65" s="4" customFormat="1" ht="103.25" customHeight="1" thickBot="1" x14ac:dyDescent="0.25">
      <c r="A14" s="128"/>
      <c r="B14" s="81" t="s">
        <v>75</v>
      </c>
      <c r="C14" s="155" t="s">
        <v>433</v>
      </c>
      <c r="D14" s="6" t="s">
        <v>79</v>
      </c>
      <c r="E14" s="130" t="s">
        <v>429</v>
      </c>
      <c r="F14" s="73"/>
      <c r="G14" s="73"/>
      <c r="H14" s="57" t="s">
        <v>434</v>
      </c>
      <c r="I14" s="57" t="s">
        <v>430</v>
      </c>
      <c r="J14" s="57" t="s">
        <v>430</v>
      </c>
      <c r="K14" s="74"/>
      <c r="L14" s="57">
        <v>1850</v>
      </c>
      <c r="M14" s="74"/>
      <c r="N14" s="57" t="s">
        <v>14</v>
      </c>
      <c r="O14" s="57" t="s">
        <v>73</v>
      </c>
      <c r="P14" s="57" t="s">
        <v>10</v>
      </c>
      <c r="Q14" s="57" t="s">
        <v>182</v>
      </c>
      <c r="R14" s="57" t="s">
        <v>151</v>
      </c>
      <c r="S14" s="57" t="s">
        <v>10</v>
      </c>
      <c r="T14" s="72" t="s">
        <v>10</v>
      </c>
      <c r="U14" s="139"/>
      <c r="V14" s="140"/>
      <c r="W14" s="156" t="s">
        <v>132</v>
      </c>
      <c r="X14" s="138" t="s">
        <v>103</v>
      </c>
      <c r="Y14" s="157" t="s">
        <v>37</v>
      </c>
      <c r="Z14" s="138" t="s">
        <v>210</v>
      </c>
      <c r="AA14" s="139"/>
      <c r="AB14" s="140"/>
      <c r="AC14" s="81" t="s">
        <v>138</v>
      </c>
      <c r="AD14" s="130" t="s">
        <v>100</v>
      </c>
      <c r="AE14" s="57" t="s">
        <v>133</v>
      </c>
      <c r="AF14" s="72" t="s">
        <v>99</v>
      </c>
      <c r="AG14" s="74"/>
      <c r="AH14" s="158"/>
      <c r="AI14" s="51" t="s">
        <v>22</v>
      </c>
      <c r="AJ14" s="126" t="s">
        <v>431</v>
      </c>
      <c r="AK14" s="185" t="s">
        <v>432</v>
      </c>
      <c r="AL14" s="126"/>
      <c r="AM14" s="126"/>
      <c r="AO14" s="50" t="s">
        <v>77</v>
      </c>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row>
    <row r="15" spans="1:65" s="4" customFormat="1" ht="216" customHeight="1" thickBot="1" x14ac:dyDescent="0.25">
      <c r="A15" s="128"/>
      <c r="B15" s="81" t="s">
        <v>3</v>
      </c>
      <c r="C15" s="129" t="s">
        <v>176</v>
      </c>
      <c r="D15" s="6" t="s">
        <v>82</v>
      </c>
      <c r="E15" s="119" t="s">
        <v>124</v>
      </c>
      <c r="F15" s="82" t="s">
        <v>29</v>
      </c>
      <c r="G15" s="82" t="s">
        <v>241</v>
      </c>
      <c r="H15" s="10">
        <v>70</v>
      </c>
      <c r="I15" s="28"/>
      <c r="J15" s="10">
        <v>70</v>
      </c>
      <c r="K15" s="10">
        <v>3</v>
      </c>
      <c r="L15" s="10" t="s">
        <v>29</v>
      </c>
      <c r="M15" s="10" t="s">
        <v>242</v>
      </c>
      <c r="N15" s="10" t="s">
        <v>15</v>
      </c>
      <c r="O15" s="10" t="s">
        <v>243</v>
      </c>
      <c r="P15" s="10" t="s">
        <v>10</v>
      </c>
      <c r="Q15" s="10" t="s">
        <v>184</v>
      </c>
      <c r="R15" s="10" t="s">
        <v>245</v>
      </c>
      <c r="S15" s="10" t="s">
        <v>16</v>
      </c>
      <c r="T15" s="36" t="s">
        <v>237</v>
      </c>
      <c r="U15" s="167" t="s">
        <v>347</v>
      </c>
      <c r="V15" s="121" t="s">
        <v>346</v>
      </c>
      <c r="W15" s="82" t="s">
        <v>134</v>
      </c>
      <c r="X15" s="10" t="s">
        <v>316</v>
      </c>
      <c r="Y15" s="10" t="s">
        <v>246</v>
      </c>
      <c r="Z15" s="36" t="s">
        <v>348</v>
      </c>
      <c r="AA15" s="149"/>
      <c r="AB15" s="33"/>
      <c r="AC15" s="143" t="s">
        <v>247</v>
      </c>
      <c r="AD15" s="119" t="s">
        <v>350</v>
      </c>
      <c r="AE15" s="10" t="s">
        <v>351</v>
      </c>
      <c r="AF15" s="36" t="s">
        <v>349</v>
      </c>
      <c r="AG15" s="168" t="s">
        <v>248</v>
      </c>
      <c r="AH15" s="241"/>
      <c r="AI15" s="11" t="s">
        <v>249</v>
      </c>
      <c r="AJ15" s="4" t="s">
        <v>250</v>
      </c>
      <c r="AK15" s="143" t="s">
        <v>391</v>
      </c>
      <c r="AL15" s="143" t="s">
        <v>252</v>
      </c>
      <c r="AM15" s="143"/>
      <c r="AO15" s="50" t="s">
        <v>251</v>
      </c>
      <c r="AP15" s="23"/>
      <c r="AQ15" s="23"/>
      <c r="AR15" s="23"/>
      <c r="AS15" s="23"/>
      <c r="AT15" s="170"/>
      <c r="AU15" s="23"/>
      <c r="AV15" s="170"/>
      <c r="AW15" s="23"/>
      <c r="AX15" s="23"/>
      <c r="AY15" s="23"/>
      <c r="AZ15" s="23"/>
      <c r="BA15" s="23"/>
      <c r="BB15" s="23"/>
      <c r="BC15" s="23"/>
      <c r="BD15" s="23"/>
      <c r="BE15" s="23"/>
      <c r="BF15" s="23"/>
      <c r="BG15" s="23"/>
      <c r="BH15" s="23"/>
      <c r="BI15" s="23"/>
      <c r="BJ15" s="23"/>
      <c r="BK15" s="23"/>
      <c r="BL15" s="23"/>
      <c r="BM15" s="23"/>
    </row>
    <row r="16" spans="1:65" s="4" customFormat="1" ht="120" customHeight="1" thickBot="1" x14ac:dyDescent="0.25">
      <c r="A16" s="128"/>
      <c r="B16" s="81" t="s">
        <v>49</v>
      </c>
      <c r="C16" s="171" t="s">
        <v>358</v>
      </c>
      <c r="D16" s="263" t="s">
        <v>359</v>
      </c>
      <c r="E16" s="244"/>
      <c r="F16" s="172">
        <v>500</v>
      </c>
      <c r="G16" s="172" t="s">
        <v>360</v>
      </c>
      <c r="H16" s="57"/>
      <c r="I16" s="57" t="s">
        <v>361</v>
      </c>
      <c r="J16" s="57" t="s">
        <v>127</v>
      </c>
      <c r="K16" s="74"/>
      <c r="L16" s="57"/>
      <c r="M16" s="57" t="s">
        <v>362</v>
      </c>
      <c r="N16" s="57" t="s">
        <v>14</v>
      </c>
      <c r="O16" s="57" t="s">
        <v>88</v>
      </c>
      <c r="P16" s="57" t="s">
        <v>10</v>
      </c>
      <c r="Q16" s="57" t="s">
        <v>182</v>
      </c>
      <c r="R16" s="57">
        <v>100</v>
      </c>
      <c r="S16" s="57" t="s">
        <v>10</v>
      </c>
      <c r="T16" s="72" t="s">
        <v>10</v>
      </c>
      <c r="U16" s="130" t="s">
        <v>363</v>
      </c>
      <c r="V16" s="79" t="s">
        <v>364</v>
      </c>
      <c r="W16" s="129" t="s">
        <v>365</v>
      </c>
      <c r="X16" s="72" t="s">
        <v>383</v>
      </c>
      <c r="Y16" s="57" t="s">
        <v>37</v>
      </c>
      <c r="Z16" s="72" t="s">
        <v>385</v>
      </c>
      <c r="AA16" s="130" t="s">
        <v>237</v>
      </c>
      <c r="AB16" s="79" t="s">
        <v>366</v>
      </c>
      <c r="AC16" s="81" t="s">
        <v>104</v>
      </c>
      <c r="AD16" s="117" t="s">
        <v>129</v>
      </c>
      <c r="AE16" s="57" t="s">
        <v>387</v>
      </c>
      <c r="AF16" s="72" t="s">
        <v>99</v>
      </c>
      <c r="AG16" s="57">
        <v>13.57</v>
      </c>
      <c r="AH16" s="78"/>
      <c r="AI16" s="81" t="s">
        <v>22</v>
      </c>
      <c r="AJ16" s="249" t="s">
        <v>367</v>
      </c>
      <c r="AK16" s="79" t="s">
        <v>392</v>
      </c>
      <c r="AL16" s="81"/>
      <c r="AM16" s="81" t="s">
        <v>388</v>
      </c>
      <c r="AO16" s="50" t="s">
        <v>187</v>
      </c>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row>
    <row r="17" spans="1:149" s="4" customFormat="1" ht="105" customHeight="1" thickBot="1" x14ac:dyDescent="0.25">
      <c r="A17" s="128"/>
      <c r="B17" s="50"/>
      <c r="C17" s="173" t="s">
        <v>368</v>
      </c>
      <c r="D17" s="264"/>
      <c r="E17" s="245"/>
      <c r="F17" s="174">
        <v>370</v>
      </c>
      <c r="G17" s="174" t="s">
        <v>369</v>
      </c>
      <c r="H17" s="13"/>
      <c r="I17" s="13" t="s">
        <v>370</v>
      </c>
      <c r="J17" s="13" t="s">
        <v>128</v>
      </c>
      <c r="K17" s="134"/>
      <c r="L17" s="13"/>
      <c r="M17" s="13" t="s">
        <v>371</v>
      </c>
      <c r="N17" s="13" t="s">
        <v>14</v>
      </c>
      <c r="O17" s="13" t="s">
        <v>88</v>
      </c>
      <c r="P17" s="13" t="s">
        <v>10</v>
      </c>
      <c r="Q17" s="13" t="s">
        <v>182</v>
      </c>
      <c r="R17" s="13">
        <v>100</v>
      </c>
      <c r="S17" s="13" t="s">
        <v>10</v>
      </c>
      <c r="T17" s="135" t="s">
        <v>10</v>
      </c>
      <c r="U17" s="132" t="s">
        <v>372</v>
      </c>
      <c r="V17" s="175" t="s">
        <v>364</v>
      </c>
      <c r="W17" s="131" t="s">
        <v>373</v>
      </c>
      <c r="X17" s="135" t="s">
        <v>384</v>
      </c>
      <c r="Y17" s="13" t="s">
        <v>37</v>
      </c>
      <c r="Z17" s="135" t="s">
        <v>211</v>
      </c>
      <c r="AA17" s="132" t="s">
        <v>374</v>
      </c>
      <c r="AB17" s="175" t="s">
        <v>366</v>
      </c>
      <c r="AC17" s="50" t="s">
        <v>104</v>
      </c>
      <c r="AD17" s="118" t="s">
        <v>129</v>
      </c>
      <c r="AE17" s="13" t="s">
        <v>387</v>
      </c>
      <c r="AF17" s="135" t="s">
        <v>99</v>
      </c>
      <c r="AG17" s="13">
        <v>13.57</v>
      </c>
      <c r="AH17" s="140"/>
      <c r="AI17" s="126" t="s">
        <v>22</v>
      </c>
      <c r="AJ17" s="250"/>
      <c r="AK17" s="176" t="s">
        <v>393</v>
      </c>
      <c r="AL17" s="81"/>
      <c r="AM17" s="81" t="s">
        <v>388</v>
      </c>
      <c r="AO17" s="51" t="s">
        <v>221</v>
      </c>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row>
    <row r="18" spans="1:149" s="4" customFormat="1" ht="108.5" customHeight="1" thickBot="1" x14ac:dyDescent="0.25">
      <c r="A18" s="128"/>
      <c r="B18" s="51"/>
      <c r="C18" s="177" t="s">
        <v>375</v>
      </c>
      <c r="D18" s="265"/>
      <c r="E18" s="246"/>
      <c r="F18" s="178">
        <v>340</v>
      </c>
      <c r="G18" s="178" t="s">
        <v>376</v>
      </c>
      <c r="H18" s="15"/>
      <c r="I18" s="15" t="s">
        <v>377</v>
      </c>
      <c r="J18" s="15" t="s">
        <v>378</v>
      </c>
      <c r="K18" s="207"/>
      <c r="L18" s="15"/>
      <c r="M18" s="15" t="s">
        <v>379</v>
      </c>
      <c r="N18" s="15" t="s">
        <v>14</v>
      </c>
      <c r="O18" s="15" t="s">
        <v>88</v>
      </c>
      <c r="P18" s="15" t="s">
        <v>10</v>
      </c>
      <c r="Q18" s="15" t="s">
        <v>182</v>
      </c>
      <c r="R18" s="15">
        <v>100</v>
      </c>
      <c r="S18" s="15" t="s">
        <v>10</v>
      </c>
      <c r="T18" s="179" t="s">
        <v>10</v>
      </c>
      <c r="U18" s="180"/>
      <c r="V18" s="181" t="s">
        <v>364</v>
      </c>
      <c r="W18" s="153" t="s">
        <v>380</v>
      </c>
      <c r="X18" s="179" t="s">
        <v>381</v>
      </c>
      <c r="Y18" s="15" t="s">
        <v>37</v>
      </c>
      <c r="Z18" s="179" t="s">
        <v>211</v>
      </c>
      <c r="AA18" s="180" t="s">
        <v>382</v>
      </c>
      <c r="AB18" s="181" t="s">
        <v>366</v>
      </c>
      <c r="AC18" s="51" t="s">
        <v>386</v>
      </c>
      <c r="AD18" s="180" t="s">
        <v>129</v>
      </c>
      <c r="AE18" s="15" t="s">
        <v>387</v>
      </c>
      <c r="AF18" s="179" t="s">
        <v>99</v>
      </c>
      <c r="AG18" s="15">
        <v>13.57</v>
      </c>
      <c r="AH18" s="35"/>
      <c r="AI18" s="63" t="s">
        <v>22</v>
      </c>
      <c r="AJ18" s="251"/>
      <c r="AK18" s="181" t="s">
        <v>394</v>
      </c>
      <c r="AL18" s="81"/>
      <c r="AM18" s="81" t="s">
        <v>388</v>
      </c>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row>
    <row r="19" spans="1:149" s="4" customFormat="1" ht="132.5" customHeight="1" thickBot="1" x14ac:dyDescent="0.25">
      <c r="A19" s="128"/>
      <c r="B19" s="11" t="s">
        <v>85</v>
      </c>
      <c r="C19" s="82" t="s">
        <v>435</v>
      </c>
      <c r="D19" s="12" t="s">
        <v>84</v>
      </c>
      <c r="E19" s="150" t="s">
        <v>125</v>
      </c>
      <c r="F19" s="182"/>
      <c r="G19" s="182"/>
      <c r="H19" s="52" t="s">
        <v>126</v>
      </c>
      <c r="I19" s="183"/>
      <c r="J19" s="183"/>
      <c r="K19" s="183"/>
      <c r="L19" s="52">
        <v>1600</v>
      </c>
      <c r="M19" s="183"/>
      <c r="N19" s="52" t="s">
        <v>15</v>
      </c>
      <c r="O19" s="52" t="s">
        <v>72</v>
      </c>
      <c r="P19" s="52" t="s">
        <v>10</v>
      </c>
      <c r="Q19" s="52" t="s">
        <v>182</v>
      </c>
      <c r="R19" s="52" t="s">
        <v>41</v>
      </c>
      <c r="S19" s="52" t="s">
        <v>14</v>
      </c>
      <c r="T19" s="9" t="s">
        <v>14</v>
      </c>
      <c r="U19" s="149"/>
      <c r="V19" s="33"/>
      <c r="W19" s="150" t="s">
        <v>42</v>
      </c>
      <c r="X19" s="52" t="s">
        <v>67</v>
      </c>
      <c r="Y19" s="52" t="s">
        <v>43</v>
      </c>
      <c r="Z19" s="9" t="s">
        <v>218</v>
      </c>
      <c r="AA19" s="149"/>
      <c r="AB19" s="33"/>
      <c r="AC19" s="143" t="s">
        <v>22</v>
      </c>
      <c r="AD19" s="119" t="s">
        <v>44</v>
      </c>
      <c r="AE19" s="10" t="s">
        <v>47</v>
      </c>
      <c r="AF19" s="36" t="s">
        <v>99</v>
      </c>
      <c r="AG19" s="10">
        <v>6.44</v>
      </c>
      <c r="AH19" s="33"/>
      <c r="AI19" s="185" t="s">
        <v>22</v>
      </c>
      <c r="AJ19" s="4" t="s">
        <v>436</v>
      </c>
      <c r="AK19" s="143" t="s">
        <v>395</v>
      </c>
      <c r="AL19" s="143" t="s">
        <v>86</v>
      </c>
      <c r="AM19" s="14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row>
    <row r="20" spans="1:149" s="4" customFormat="1" ht="177" customHeight="1" thickBot="1" x14ac:dyDescent="0.25">
      <c r="A20" s="128"/>
      <c r="B20" s="32" t="s">
        <v>5</v>
      </c>
      <c r="C20" s="43"/>
      <c r="D20" s="7" t="s">
        <v>83</v>
      </c>
      <c r="E20" s="29" t="s">
        <v>179</v>
      </c>
      <c r="F20" s="186"/>
      <c r="G20" s="186"/>
      <c r="H20" s="30" t="s">
        <v>20</v>
      </c>
      <c r="I20" s="37"/>
      <c r="J20" s="37"/>
      <c r="K20" s="37"/>
      <c r="L20" s="30" t="s">
        <v>29</v>
      </c>
      <c r="M20" s="37"/>
      <c r="N20" s="30" t="s">
        <v>14</v>
      </c>
      <c r="O20" s="30" t="s">
        <v>72</v>
      </c>
      <c r="P20" s="30" t="s">
        <v>10</v>
      </c>
      <c r="Q20" s="30" t="s">
        <v>184</v>
      </c>
      <c r="R20" s="30" t="s">
        <v>131</v>
      </c>
      <c r="S20" s="30" t="s">
        <v>14</v>
      </c>
      <c r="T20" s="31" t="s">
        <v>19</v>
      </c>
      <c r="U20" s="187"/>
      <c r="V20" s="188"/>
      <c r="W20" s="82" t="s">
        <v>45</v>
      </c>
      <c r="X20" s="36" t="s">
        <v>135</v>
      </c>
      <c r="Y20" s="10" t="s">
        <v>37</v>
      </c>
      <c r="Z20" s="36" t="s">
        <v>212</v>
      </c>
      <c r="AA20" s="122"/>
      <c r="AB20" s="123"/>
      <c r="AC20" s="121" t="s">
        <v>46</v>
      </c>
      <c r="AD20" s="119" t="s">
        <v>136</v>
      </c>
      <c r="AE20" s="10" t="s">
        <v>38</v>
      </c>
      <c r="AF20" s="36" t="s">
        <v>99</v>
      </c>
      <c r="AG20" s="124">
        <v>18.86</v>
      </c>
      <c r="AH20" s="123"/>
      <c r="AI20" s="121" t="s">
        <v>15</v>
      </c>
      <c r="AJ20" s="125" t="s">
        <v>165</v>
      </c>
      <c r="AK20" s="11" t="s">
        <v>18</v>
      </c>
      <c r="AL20" s="11" t="s">
        <v>222</v>
      </c>
      <c r="AM20" s="11"/>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row>
    <row r="21" spans="1:149" s="4" customFormat="1" ht="16" thickBot="1" x14ac:dyDescent="0.25">
      <c r="A21" s="189"/>
      <c r="B21" s="190"/>
      <c r="C21" s="191"/>
      <c r="D21" s="54"/>
      <c r="E21" s="191"/>
      <c r="F21" s="191"/>
      <c r="G21" s="191"/>
      <c r="H21" s="192"/>
      <c r="I21" s="192"/>
      <c r="J21" s="192"/>
      <c r="K21" s="192"/>
      <c r="L21" s="192"/>
      <c r="M21" s="192"/>
      <c r="N21" s="192"/>
      <c r="O21" s="192"/>
      <c r="P21" s="192"/>
      <c r="Q21" s="192"/>
      <c r="R21" s="192"/>
      <c r="S21" s="192"/>
      <c r="T21" s="193"/>
      <c r="U21" s="194"/>
      <c r="V21" s="195"/>
      <c r="W21" s="191"/>
      <c r="X21" s="192"/>
      <c r="Y21" s="192"/>
      <c r="Z21" s="193"/>
      <c r="AA21" s="194"/>
      <c r="AB21" s="195"/>
      <c r="AC21" s="190"/>
      <c r="AD21" s="191"/>
      <c r="AE21" s="192"/>
      <c r="AF21" s="193"/>
      <c r="AG21" s="192"/>
      <c r="AH21" s="196"/>
      <c r="AI21" s="190"/>
      <c r="AJ21" s="196"/>
      <c r="AK21" s="190"/>
      <c r="AL21" s="190"/>
      <c r="AM21" s="190"/>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row>
    <row r="22" spans="1:149" s="4" customFormat="1" ht="113" customHeight="1" thickBot="1" x14ac:dyDescent="0.25">
      <c r="A22" s="8" t="s">
        <v>66</v>
      </c>
      <c r="B22" s="63" t="s">
        <v>253</v>
      </c>
      <c r="C22" s="144" t="s">
        <v>254</v>
      </c>
      <c r="D22" s="145" t="s">
        <v>255</v>
      </c>
      <c r="E22" s="150" t="s">
        <v>65</v>
      </c>
      <c r="F22" s="182"/>
      <c r="G22" s="182"/>
      <c r="H22" s="52" t="s">
        <v>65</v>
      </c>
      <c r="I22" s="183"/>
      <c r="J22" s="183"/>
      <c r="K22" s="183"/>
      <c r="L22" s="52" t="s">
        <v>65</v>
      </c>
      <c r="M22" s="183"/>
      <c r="N22" s="52" t="s">
        <v>256</v>
      </c>
      <c r="O22" s="52" t="s">
        <v>29</v>
      </c>
      <c r="P22" s="52" t="s">
        <v>29</v>
      </c>
      <c r="Q22" s="52" t="s">
        <v>182</v>
      </c>
      <c r="R22" s="52" t="s">
        <v>257</v>
      </c>
      <c r="S22" s="52" t="s">
        <v>10</v>
      </c>
      <c r="T22" s="9" t="s">
        <v>10</v>
      </c>
      <c r="U22" s="122"/>
      <c r="V22" s="123"/>
      <c r="W22" s="82" t="s">
        <v>352</v>
      </c>
      <c r="X22" s="10" t="s">
        <v>223</v>
      </c>
      <c r="Y22" s="10" t="s">
        <v>258</v>
      </c>
      <c r="Z22" s="36" t="s">
        <v>259</v>
      </c>
      <c r="AA22" s="122"/>
      <c r="AB22" s="123"/>
      <c r="AC22" s="11" t="s">
        <v>57</v>
      </c>
      <c r="AD22" s="119" t="s">
        <v>29</v>
      </c>
      <c r="AE22" s="10" t="s">
        <v>260</v>
      </c>
      <c r="AF22" s="36" t="s">
        <v>99</v>
      </c>
      <c r="AG22" s="28"/>
      <c r="AH22" s="123"/>
      <c r="AI22" s="121" t="s">
        <v>262</v>
      </c>
      <c r="AJ22" s="125" t="s">
        <v>261</v>
      </c>
      <c r="AK22" s="58"/>
      <c r="AL22" s="11" t="s">
        <v>353</v>
      </c>
      <c r="AM22" s="197" t="s">
        <v>354</v>
      </c>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row>
    <row r="23" spans="1:149" s="4" customFormat="1" ht="91.25" customHeight="1" thickBot="1" x14ac:dyDescent="0.25">
      <c r="A23" s="198" t="s">
        <v>48</v>
      </c>
      <c r="B23" s="11" t="s">
        <v>21</v>
      </c>
      <c r="C23" s="82"/>
      <c r="D23" s="12" t="s">
        <v>224</v>
      </c>
      <c r="E23" s="119" t="s">
        <v>29</v>
      </c>
      <c r="F23" s="154"/>
      <c r="G23" s="154"/>
      <c r="H23" s="10" t="s">
        <v>29</v>
      </c>
      <c r="I23" s="28"/>
      <c r="J23" s="28"/>
      <c r="K23" s="28"/>
      <c r="L23" s="10" t="s">
        <v>29</v>
      </c>
      <c r="M23" s="28"/>
      <c r="N23" s="10" t="s">
        <v>29</v>
      </c>
      <c r="O23" s="10" t="s">
        <v>29</v>
      </c>
      <c r="P23" s="10" t="s">
        <v>29</v>
      </c>
      <c r="Q23" s="10" t="s">
        <v>102</v>
      </c>
      <c r="R23" s="10" t="s">
        <v>108</v>
      </c>
      <c r="S23" s="10" t="s">
        <v>10</v>
      </c>
      <c r="T23" s="36" t="s">
        <v>58</v>
      </c>
      <c r="U23" s="122"/>
      <c r="V23" s="123"/>
      <c r="W23" s="150" t="s">
        <v>94</v>
      </c>
      <c r="X23" s="52" t="s">
        <v>109</v>
      </c>
      <c r="Y23" s="52" t="s">
        <v>114</v>
      </c>
      <c r="Z23" s="9" t="s">
        <v>213</v>
      </c>
      <c r="AA23" s="149"/>
      <c r="AB23" s="33"/>
      <c r="AC23" s="143" t="s">
        <v>116</v>
      </c>
      <c r="AD23" s="119" t="s">
        <v>110</v>
      </c>
      <c r="AE23" s="10" t="s">
        <v>107</v>
      </c>
      <c r="AF23" s="36" t="s">
        <v>107</v>
      </c>
      <c r="AG23" s="28"/>
      <c r="AH23" s="33"/>
      <c r="AI23" s="184" t="s">
        <v>22</v>
      </c>
      <c r="AJ23" s="4" t="s">
        <v>166</v>
      </c>
      <c r="AK23" s="143" t="s">
        <v>193</v>
      </c>
      <c r="AL23" s="143" t="s">
        <v>205</v>
      </c>
      <c r="AM23" s="14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row>
    <row r="24" spans="1:149" s="4" customFormat="1" ht="97" thickBot="1" x14ac:dyDescent="0.25">
      <c r="A24" s="198" t="s">
        <v>161</v>
      </c>
      <c r="B24" s="143"/>
      <c r="C24" s="150"/>
      <c r="D24" s="199" t="s">
        <v>190</v>
      </c>
      <c r="E24" s="150" t="s">
        <v>29</v>
      </c>
      <c r="F24" s="182"/>
      <c r="G24" s="182"/>
      <c r="H24" s="52" t="s">
        <v>29</v>
      </c>
      <c r="I24" s="183"/>
      <c r="J24" s="183"/>
      <c r="K24" s="183"/>
      <c r="L24" s="52" t="s">
        <v>29</v>
      </c>
      <c r="M24" s="183"/>
      <c r="N24" s="52" t="s">
        <v>29</v>
      </c>
      <c r="O24" s="52" t="s">
        <v>29</v>
      </c>
      <c r="P24" s="52" t="s">
        <v>29</v>
      </c>
      <c r="Q24" s="52" t="s">
        <v>184</v>
      </c>
      <c r="R24" s="52" t="s">
        <v>17</v>
      </c>
      <c r="S24" s="52" t="s">
        <v>30</v>
      </c>
      <c r="T24" s="9" t="s">
        <v>111</v>
      </c>
      <c r="U24" s="122"/>
      <c r="V24" s="123"/>
      <c r="W24" s="82" t="s">
        <v>112</v>
      </c>
      <c r="X24" s="10" t="s">
        <v>113</v>
      </c>
      <c r="Y24" s="36" t="s">
        <v>115</v>
      </c>
      <c r="Z24" s="36" t="s">
        <v>213</v>
      </c>
      <c r="AA24" s="122"/>
      <c r="AB24" s="123"/>
      <c r="AC24" s="11" t="s">
        <v>225</v>
      </c>
      <c r="AD24" s="119" t="s">
        <v>117</v>
      </c>
      <c r="AE24" s="10" t="s">
        <v>107</v>
      </c>
      <c r="AF24" s="36" t="s">
        <v>107</v>
      </c>
      <c r="AG24" s="28"/>
      <c r="AH24" s="27"/>
      <c r="AI24" s="125" t="s">
        <v>22</v>
      </c>
      <c r="AJ24" s="11" t="s">
        <v>167</v>
      </c>
      <c r="AK24" s="11" t="s">
        <v>193</v>
      </c>
      <c r="AL24" s="11"/>
      <c r="AM24" s="11"/>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row>
    <row r="25" spans="1:149" s="4" customFormat="1" ht="105" customHeight="1" thickBot="1" x14ac:dyDescent="0.25">
      <c r="A25" s="198" t="s">
        <v>54</v>
      </c>
      <c r="B25" s="11" t="s">
        <v>81</v>
      </c>
      <c r="C25" s="82" t="s">
        <v>80</v>
      </c>
      <c r="D25" s="12" t="s">
        <v>119</v>
      </c>
      <c r="E25" s="119">
        <v>1800</v>
      </c>
      <c r="F25" s="154"/>
      <c r="G25" s="154"/>
      <c r="H25" s="10">
        <v>1800</v>
      </c>
      <c r="I25" s="28"/>
      <c r="J25" s="28"/>
      <c r="K25" s="28"/>
      <c r="L25" s="10">
        <v>2000</v>
      </c>
      <c r="M25" s="28"/>
      <c r="N25" s="10" t="s">
        <v>29</v>
      </c>
      <c r="O25" s="10" t="s">
        <v>29</v>
      </c>
      <c r="P25" s="10" t="s">
        <v>29</v>
      </c>
      <c r="Q25" s="10" t="s">
        <v>102</v>
      </c>
      <c r="R25" s="10" t="s">
        <v>118</v>
      </c>
      <c r="S25" s="10" t="s">
        <v>10</v>
      </c>
      <c r="T25" s="36" t="s">
        <v>10</v>
      </c>
      <c r="U25" s="149"/>
      <c r="V25" s="33"/>
      <c r="W25" s="150" t="s">
        <v>29</v>
      </c>
      <c r="X25" s="52" t="s">
        <v>194</v>
      </c>
      <c r="Y25" s="9" t="s">
        <v>120</v>
      </c>
      <c r="Z25" s="9" t="s">
        <v>214</v>
      </c>
      <c r="AA25" s="149"/>
      <c r="AB25" s="33"/>
      <c r="AC25" s="143" t="s">
        <v>22</v>
      </c>
      <c r="AD25" s="119" t="s">
        <v>121</v>
      </c>
      <c r="AE25" s="10" t="s">
        <v>122</v>
      </c>
      <c r="AF25" s="36" t="s">
        <v>107</v>
      </c>
      <c r="AG25" s="28"/>
      <c r="AH25" s="35"/>
      <c r="AI25" s="63" t="s">
        <v>22</v>
      </c>
      <c r="AJ25" s="4" t="s">
        <v>168</v>
      </c>
      <c r="AK25" s="169"/>
      <c r="AL25" s="143"/>
      <c r="AM25" s="14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row>
    <row r="26" spans="1:149" s="4" customFormat="1" ht="53.5" customHeight="1" thickBot="1" x14ac:dyDescent="0.25">
      <c r="A26" s="8"/>
      <c r="B26" s="11" t="s">
        <v>27</v>
      </c>
      <c r="C26" s="200"/>
      <c r="D26" s="12" t="s">
        <v>143</v>
      </c>
      <c r="E26" s="119" t="s">
        <v>29</v>
      </c>
      <c r="F26" s="154"/>
      <c r="G26" s="154"/>
      <c r="H26" s="10" t="s">
        <v>29</v>
      </c>
      <c r="I26" s="28"/>
      <c r="J26" s="28"/>
      <c r="K26" s="28"/>
      <c r="L26" s="10" t="s">
        <v>29</v>
      </c>
      <c r="M26" s="28"/>
      <c r="N26" s="10" t="s">
        <v>29</v>
      </c>
      <c r="O26" s="10" t="s">
        <v>29</v>
      </c>
      <c r="P26" s="10" t="s">
        <v>29</v>
      </c>
      <c r="Q26" s="10" t="s">
        <v>182</v>
      </c>
      <c r="R26" s="10" t="s">
        <v>145</v>
      </c>
      <c r="S26" s="10" t="s">
        <v>146</v>
      </c>
      <c r="T26" s="36" t="s">
        <v>146</v>
      </c>
      <c r="U26" s="122"/>
      <c r="V26" s="123"/>
      <c r="W26" s="82" t="s">
        <v>29</v>
      </c>
      <c r="X26" s="10" t="s">
        <v>147</v>
      </c>
      <c r="Y26" s="36" t="s">
        <v>99</v>
      </c>
      <c r="Z26" s="36" t="s">
        <v>215</v>
      </c>
      <c r="AA26" s="122"/>
      <c r="AB26" s="123"/>
      <c r="AC26" s="11" t="s">
        <v>22</v>
      </c>
      <c r="AD26" s="119" t="s">
        <v>99</v>
      </c>
      <c r="AE26" s="10" t="s">
        <v>99</v>
      </c>
      <c r="AF26" s="36" t="s">
        <v>148</v>
      </c>
      <c r="AG26" s="28"/>
      <c r="AH26" s="33"/>
      <c r="AI26" s="184" t="s">
        <v>22</v>
      </c>
      <c r="AJ26" s="201" t="s">
        <v>169</v>
      </c>
      <c r="AK26" s="58"/>
      <c r="AL26" s="11"/>
      <c r="AM26" s="11"/>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row>
    <row r="27" spans="1:149" s="4" customFormat="1" ht="75.5" customHeight="1" thickBot="1" x14ac:dyDescent="0.25">
      <c r="A27" s="128"/>
      <c r="B27" s="11" t="s">
        <v>34</v>
      </c>
      <c r="C27" s="82" t="s">
        <v>36</v>
      </c>
      <c r="D27" s="12" t="s">
        <v>144</v>
      </c>
      <c r="E27" s="130" t="s">
        <v>29</v>
      </c>
      <c r="F27" s="73"/>
      <c r="G27" s="73"/>
      <c r="H27" s="57" t="s">
        <v>29</v>
      </c>
      <c r="I27" s="74"/>
      <c r="J27" s="74"/>
      <c r="K27" s="74"/>
      <c r="L27" s="57" t="s">
        <v>29</v>
      </c>
      <c r="M27" s="74"/>
      <c r="N27" s="57" t="s">
        <v>29</v>
      </c>
      <c r="O27" s="57" t="s">
        <v>29</v>
      </c>
      <c r="P27" s="57" t="s">
        <v>29</v>
      </c>
      <c r="Q27" s="57" t="s">
        <v>102</v>
      </c>
      <c r="R27" s="57" t="s">
        <v>118</v>
      </c>
      <c r="S27" s="57" t="s">
        <v>10</v>
      </c>
      <c r="T27" s="72" t="s">
        <v>10</v>
      </c>
      <c r="U27" s="139"/>
      <c r="V27" s="140"/>
      <c r="W27" s="156" t="s">
        <v>29</v>
      </c>
      <c r="X27" s="157" t="s">
        <v>139</v>
      </c>
      <c r="Y27" s="138" t="s">
        <v>33</v>
      </c>
      <c r="Z27" s="138" t="s">
        <v>216</v>
      </c>
      <c r="AA27" s="139"/>
      <c r="AB27" s="140"/>
      <c r="AC27" s="126" t="s">
        <v>22</v>
      </c>
      <c r="AD27" s="202" t="s">
        <v>99</v>
      </c>
      <c r="AE27" s="57" t="s">
        <v>107</v>
      </c>
      <c r="AF27" s="72" t="s">
        <v>99</v>
      </c>
      <c r="AG27" s="74"/>
      <c r="AH27" s="78"/>
      <c r="AI27" s="81" t="s">
        <v>142</v>
      </c>
      <c r="AJ27" s="81" t="str">
        <f>[1]Blad1!$D$31</f>
        <v>Koniklijke Boskalis Westminster N.V.</v>
      </c>
      <c r="AK27" s="140"/>
      <c r="AL27" s="126" t="s">
        <v>226</v>
      </c>
      <c r="AM27" s="126"/>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row>
    <row r="28" spans="1:149" s="4" customFormat="1" ht="79.25" customHeight="1" thickBot="1" x14ac:dyDescent="0.25">
      <c r="A28" s="128"/>
      <c r="B28" s="11" t="s">
        <v>35</v>
      </c>
      <c r="C28" s="82" t="s">
        <v>31</v>
      </c>
      <c r="D28" s="12" t="s">
        <v>227</v>
      </c>
      <c r="E28" s="132" t="s">
        <v>29</v>
      </c>
      <c r="F28" s="133"/>
      <c r="G28" s="133"/>
      <c r="H28" s="13" t="s">
        <v>29</v>
      </c>
      <c r="I28" s="134"/>
      <c r="J28" s="134"/>
      <c r="K28" s="134"/>
      <c r="L28" s="13" t="s">
        <v>29</v>
      </c>
      <c r="M28" s="134"/>
      <c r="N28" s="13" t="s">
        <v>29</v>
      </c>
      <c r="O28" s="13" t="s">
        <v>29</v>
      </c>
      <c r="P28" s="13" t="s">
        <v>29</v>
      </c>
      <c r="Q28" s="13" t="s">
        <v>102</v>
      </c>
      <c r="R28" s="13" t="s">
        <v>118</v>
      </c>
      <c r="S28" s="13" t="s">
        <v>10</v>
      </c>
      <c r="T28" s="135" t="s">
        <v>10</v>
      </c>
      <c r="U28" s="136"/>
      <c r="V28" s="137"/>
      <c r="W28" s="131" t="s">
        <v>29</v>
      </c>
      <c r="X28" s="13" t="s">
        <v>140</v>
      </c>
      <c r="Y28" s="135" t="s">
        <v>99</v>
      </c>
      <c r="Z28" s="135" t="s">
        <v>216</v>
      </c>
      <c r="AA28" s="136"/>
      <c r="AB28" s="137"/>
      <c r="AC28" s="50" t="s">
        <v>22</v>
      </c>
      <c r="AD28" s="203" t="s">
        <v>99</v>
      </c>
      <c r="AE28" s="13" t="s">
        <v>107</v>
      </c>
      <c r="AF28" s="135" t="s">
        <v>99</v>
      </c>
      <c r="AG28" s="134"/>
      <c r="AH28" s="137"/>
      <c r="AI28" s="50" t="s">
        <v>142</v>
      </c>
      <c r="AJ28" s="50" t="str">
        <f>[1]Blad1!$D$31</f>
        <v>Koniklijke Boskalis Westminster N.V.</v>
      </c>
      <c r="AK28" s="137"/>
      <c r="AL28" s="126" t="s">
        <v>226</v>
      </c>
      <c r="AM28" s="126"/>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row>
    <row r="29" spans="1:149" s="4" customFormat="1" ht="76.25" customHeight="1" thickBot="1" x14ac:dyDescent="0.25">
      <c r="A29" s="204"/>
      <c r="B29" s="11" t="s">
        <v>228</v>
      </c>
      <c r="C29" s="82" t="s">
        <v>32</v>
      </c>
      <c r="D29" s="199" t="s">
        <v>229</v>
      </c>
      <c r="E29" s="180" t="s">
        <v>29</v>
      </c>
      <c r="F29" s="236"/>
      <c r="G29" s="236"/>
      <c r="H29" s="15" t="s">
        <v>29</v>
      </c>
      <c r="I29" s="207"/>
      <c r="J29" s="207"/>
      <c r="K29" s="207"/>
      <c r="L29" s="15" t="s">
        <v>29</v>
      </c>
      <c r="M29" s="207"/>
      <c r="N29" s="15" t="s">
        <v>29</v>
      </c>
      <c r="O29" s="15" t="s">
        <v>29</v>
      </c>
      <c r="P29" s="15" t="s">
        <v>29</v>
      </c>
      <c r="Q29" s="15" t="s">
        <v>102</v>
      </c>
      <c r="R29" s="15" t="s">
        <v>118</v>
      </c>
      <c r="S29" s="15" t="s">
        <v>10</v>
      </c>
      <c r="T29" s="179" t="s">
        <v>10</v>
      </c>
      <c r="U29" s="165"/>
      <c r="V29" s="166"/>
      <c r="W29" s="159" t="s">
        <v>29</v>
      </c>
      <c r="X29" s="161" t="s">
        <v>141</v>
      </c>
      <c r="Y29" s="160" t="s">
        <v>99</v>
      </c>
      <c r="Z29" s="160" t="s">
        <v>216</v>
      </c>
      <c r="AA29" s="162"/>
      <c r="AB29" s="163"/>
      <c r="AC29" s="205" t="s">
        <v>22</v>
      </c>
      <c r="AD29" s="206" t="s">
        <v>99</v>
      </c>
      <c r="AE29" s="15" t="s">
        <v>107</v>
      </c>
      <c r="AF29" s="179" t="s">
        <v>99</v>
      </c>
      <c r="AG29" s="207"/>
      <c r="AH29" s="166"/>
      <c r="AI29" s="51" t="s">
        <v>142</v>
      </c>
      <c r="AJ29" s="51" t="s">
        <v>170</v>
      </c>
      <c r="AK29" s="163"/>
      <c r="AL29" s="126" t="s">
        <v>226</v>
      </c>
      <c r="AM29" s="126"/>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row>
    <row r="30" spans="1:149" s="4" customFormat="1" ht="66" customHeight="1" thickBot="1" x14ac:dyDescent="0.25">
      <c r="A30" s="208" t="s">
        <v>155</v>
      </c>
      <c r="B30" s="32" t="s">
        <v>53</v>
      </c>
      <c r="C30" s="43" t="s">
        <v>55</v>
      </c>
      <c r="D30" s="7" t="s">
        <v>52</v>
      </c>
      <c r="E30" s="150" t="s">
        <v>29</v>
      </c>
      <c r="F30" s="182"/>
      <c r="G30" s="182"/>
      <c r="H30" s="52" t="s">
        <v>29</v>
      </c>
      <c r="I30" s="183"/>
      <c r="J30" s="183"/>
      <c r="K30" s="183"/>
      <c r="L30" s="52" t="s">
        <v>29</v>
      </c>
      <c r="M30" s="183"/>
      <c r="N30" s="52" t="s">
        <v>29</v>
      </c>
      <c r="O30" s="52" t="s">
        <v>29</v>
      </c>
      <c r="P30" s="52" t="s">
        <v>29</v>
      </c>
      <c r="Q30" s="52" t="s">
        <v>184</v>
      </c>
      <c r="R30" s="52" t="s">
        <v>57</v>
      </c>
      <c r="S30" s="52"/>
      <c r="T30" s="9" t="s">
        <v>58</v>
      </c>
      <c r="U30" s="149"/>
      <c r="V30" s="33"/>
      <c r="W30" s="43" t="s">
        <v>59</v>
      </c>
      <c r="X30" s="30" t="s">
        <v>60</v>
      </c>
      <c r="Y30" s="31" t="s">
        <v>61</v>
      </c>
      <c r="Z30" s="31" t="s">
        <v>315</v>
      </c>
      <c r="AA30" s="187"/>
      <c r="AB30" s="188"/>
      <c r="AC30" s="32" t="s">
        <v>62</v>
      </c>
      <c r="AD30" s="29" t="s">
        <v>56</v>
      </c>
      <c r="AE30" s="30" t="s">
        <v>63</v>
      </c>
      <c r="AF30" s="31" t="s">
        <v>64</v>
      </c>
      <c r="AG30" s="37"/>
      <c r="AH30" s="33"/>
      <c r="AI30" s="184" t="s">
        <v>22</v>
      </c>
      <c r="AJ30" s="4" t="s">
        <v>171</v>
      </c>
      <c r="AK30" s="32" t="s">
        <v>56</v>
      </c>
      <c r="AL30" s="32" t="s">
        <v>181</v>
      </c>
      <c r="AM30" s="32"/>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row>
    <row r="31" spans="1:149" s="125" customFormat="1" ht="16" thickBot="1" x14ac:dyDescent="0.25">
      <c r="A31" s="209"/>
      <c r="B31" s="44"/>
      <c r="C31" s="44"/>
      <c r="D31" s="210"/>
      <c r="E31" s="44"/>
      <c r="F31" s="44"/>
      <c r="G31" s="44"/>
      <c r="H31" s="64"/>
      <c r="I31" s="64"/>
      <c r="J31" s="64"/>
      <c r="K31" s="64"/>
      <c r="L31" s="64"/>
      <c r="M31" s="64"/>
      <c r="N31" s="64"/>
      <c r="O31" s="64"/>
      <c r="P31" s="64"/>
      <c r="Q31" s="64"/>
      <c r="R31" s="64"/>
      <c r="S31" s="64"/>
      <c r="T31" s="65"/>
      <c r="U31" s="65"/>
      <c r="V31" s="65"/>
      <c r="W31" s="44"/>
      <c r="X31" s="64"/>
      <c r="Y31" s="65"/>
      <c r="Z31" s="65"/>
      <c r="AA31" s="66"/>
      <c r="AB31" s="34"/>
      <c r="AC31" s="67"/>
      <c r="AD31" s="66"/>
      <c r="AE31" s="64"/>
      <c r="AF31" s="65"/>
      <c r="AG31" s="64"/>
      <c r="AH31" s="34"/>
      <c r="AI31" s="34"/>
      <c r="AJ31" s="68"/>
      <c r="AK31" s="67"/>
      <c r="AL31" s="69"/>
      <c r="AM31" s="67"/>
      <c r="AN31" s="4"/>
      <c r="AO31" s="4"/>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row>
    <row r="32" spans="1:149" s="4" customFormat="1" ht="64" x14ac:dyDescent="0.2">
      <c r="A32" s="8" t="s">
        <v>159</v>
      </c>
      <c r="B32" s="143" t="s">
        <v>149</v>
      </c>
      <c r="C32" s="129" t="s">
        <v>319</v>
      </c>
      <c r="D32" s="6" t="s">
        <v>320</v>
      </c>
      <c r="E32" s="129">
        <v>120</v>
      </c>
      <c r="F32" s="129" t="s">
        <v>29</v>
      </c>
      <c r="G32" s="129" t="s">
        <v>29</v>
      </c>
      <c r="H32" s="129" t="s">
        <v>29</v>
      </c>
      <c r="I32" s="129" t="s">
        <v>29</v>
      </c>
      <c r="J32" s="129" t="s">
        <v>29</v>
      </c>
      <c r="K32" s="129" t="s">
        <v>29</v>
      </c>
      <c r="L32" s="129">
        <v>1070</v>
      </c>
      <c r="M32" s="129">
        <v>1070</v>
      </c>
      <c r="N32" s="129" t="s">
        <v>10</v>
      </c>
      <c r="O32" s="129" t="s">
        <v>88</v>
      </c>
      <c r="P32" s="129" t="s">
        <v>10</v>
      </c>
      <c r="Q32" s="129" t="s">
        <v>182</v>
      </c>
      <c r="R32" s="129" t="s">
        <v>321</v>
      </c>
      <c r="S32" s="129" t="s">
        <v>10</v>
      </c>
      <c r="T32" s="57" t="s">
        <v>10</v>
      </c>
      <c r="U32" s="77"/>
      <c r="V32" s="78"/>
      <c r="W32" s="57" t="s">
        <v>322</v>
      </c>
      <c r="X32" s="57" t="s">
        <v>323</v>
      </c>
      <c r="Y32" s="57" t="s">
        <v>37</v>
      </c>
      <c r="Z32" s="72" t="s">
        <v>331</v>
      </c>
      <c r="AA32" s="130" t="s">
        <v>22</v>
      </c>
      <c r="AB32" s="79" t="s">
        <v>330</v>
      </c>
      <c r="AC32" s="81" t="s">
        <v>22</v>
      </c>
      <c r="AD32" s="130" t="s">
        <v>317</v>
      </c>
      <c r="AE32" s="57" t="s">
        <v>130</v>
      </c>
      <c r="AF32" s="75" t="s">
        <v>318</v>
      </c>
      <c r="AG32" s="57"/>
      <c r="AH32" s="80" t="s">
        <v>324</v>
      </c>
      <c r="AI32" s="76" t="s">
        <v>22</v>
      </c>
      <c r="AJ32" s="211" t="s">
        <v>199</v>
      </c>
      <c r="AK32" s="76" t="s">
        <v>325</v>
      </c>
      <c r="AL32" s="130" t="s">
        <v>189</v>
      </c>
      <c r="AM32" s="81" t="s">
        <v>314</v>
      </c>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row>
    <row r="33" spans="1:65" s="4" customFormat="1" ht="64" x14ac:dyDescent="0.2">
      <c r="A33" s="212"/>
      <c r="B33" s="143"/>
      <c r="C33" s="132" t="s">
        <v>326</v>
      </c>
      <c r="D33" s="53" t="s">
        <v>320</v>
      </c>
      <c r="E33" s="131">
        <v>160</v>
      </c>
      <c r="F33" s="131" t="s">
        <v>29</v>
      </c>
      <c r="G33" s="131" t="s">
        <v>29</v>
      </c>
      <c r="H33" s="131" t="s">
        <v>29</v>
      </c>
      <c r="I33" s="131" t="s">
        <v>29</v>
      </c>
      <c r="J33" s="131" t="s">
        <v>29</v>
      </c>
      <c r="K33" s="131" t="s">
        <v>29</v>
      </c>
      <c r="L33" s="131">
        <v>1100</v>
      </c>
      <c r="M33" s="131">
        <v>1100</v>
      </c>
      <c r="N33" s="131" t="s">
        <v>10</v>
      </c>
      <c r="O33" s="131" t="s">
        <v>88</v>
      </c>
      <c r="P33" s="131" t="s">
        <v>10</v>
      </c>
      <c r="Q33" s="131" t="s">
        <v>182</v>
      </c>
      <c r="R33" s="131" t="s">
        <v>321</v>
      </c>
      <c r="S33" s="131" t="s">
        <v>10</v>
      </c>
      <c r="T33" s="13" t="s">
        <v>10</v>
      </c>
      <c r="U33" s="136"/>
      <c r="V33" s="137"/>
      <c r="W33" s="13" t="s">
        <v>322</v>
      </c>
      <c r="X33" s="13" t="s">
        <v>323</v>
      </c>
      <c r="Y33" s="13" t="s">
        <v>37</v>
      </c>
      <c r="Z33" s="135" t="s">
        <v>331</v>
      </c>
      <c r="AA33" s="132" t="s">
        <v>22</v>
      </c>
      <c r="AB33" s="175" t="s">
        <v>330</v>
      </c>
      <c r="AC33" s="50" t="s">
        <v>22</v>
      </c>
      <c r="AD33" s="132" t="s">
        <v>317</v>
      </c>
      <c r="AE33" s="13" t="s">
        <v>130</v>
      </c>
      <c r="AF33" s="213" t="s">
        <v>318</v>
      </c>
      <c r="AG33" s="13"/>
      <c r="AH33" s="247" t="s">
        <v>324</v>
      </c>
      <c r="AI33" s="214" t="s">
        <v>22</v>
      </c>
      <c r="AJ33" s="164" t="s">
        <v>199</v>
      </c>
      <c r="AK33" s="214" t="s">
        <v>327</v>
      </c>
      <c r="AL33" s="132" t="s">
        <v>189</v>
      </c>
      <c r="AM33" s="50" t="s">
        <v>314</v>
      </c>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row>
    <row r="34" spans="1:65" s="4" customFormat="1" ht="72.5" customHeight="1" thickBot="1" x14ac:dyDescent="0.25">
      <c r="A34" s="212"/>
      <c r="B34" s="143"/>
      <c r="C34" s="180" t="s">
        <v>328</v>
      </c>
      <c r="D34" s="5" t="s">
        <v>320</v>
      </c>
      <c r="E34" s="153">
        <v>200</v>
      </c>
      <c r="F34" s="153" t="s">
        <v>29</v>
      </c>
      <c r="G34" s="153" t="s">
        <v>29</v>
      </c>
      <c r="H34" s="153" t="s">
        <v>29</v>
      </c>
      <c r="I34" s="153" t="s">
        <v>29</v>
      </c>
      <c r="J34" s="153" t="s">
        <v>29</v>
      </c>
      <c r="K34" s="153" t="s">
        <v>29</v>
      </c>
      <c r="L34" s="153">
        <v>1130</v>
      </c>
      <c r="M34" s="153">
        <v>1130</v>
      </c>
      <c r="N34" s="153" t="s">
        <v>10</v>
      </c>
      <c r="O34" s="153" t="s">
        <v>88</v>
      </c>
      <c r="P34" s="153" t="s">
        <v>10</v>
      </c>
      <c r="Q34" s="153" t="s">
        <v>182</v>
      </c>
      <c r="R34" s="153" t="s">
        <v>321</v>
      </c>
      <c r="S34" s="153" t="s">
        <v>10</v>
      </c>
      <c r="T34" s="15" t="s">
        <v>10</v>
      </c>
      <c r="U34" s="165"/>
      <c r="V34" s="166"/>
      <c r="W34" s="15" t="s">
        <v>322</v>
      </c>
      <c r="X34" s="15" t="s">
        <v>323</v>
      </c>
      <c r="Y34" s="15" t="s">
        <v>37</v>
      </c>
      <c r="Z34" s="179" t="s">
        <v>331</v>
      </c>
      <c r="AA34" s="180" t="s">
        <v>22</v>
      </c>
      <c r="AB34" s="181" t="s">
        <v>330</v>
      </c>
      <c r="AC34" s="51" t="s">
        <v>22</v>
      </c>
      <c r="AD34" s="180" t="s">
        <v>317</v>
      </c>
      <c r="AE34" s="15" t="s">
        <v>130</v>
      </c>
      <c r="AF34" s="215" t="s">
        <v>318</v>
      </c>
      <c r="AG34" s="15"/>
      <c r="AH34" s="248" t="s">
        <v>324</v>
      </c>
      <c r="AI34" s="217" t="s">
        <v>22</v>
      </c>
      <c r="AJ34" s="216" t="s">
        <v>199</v>
      </c>
      <c r="AK34" s="217" t="s">
        <v>329</v>
      </c>
      <c r="AL34" s="180" t="s">
        <v>189</v>
      </c>
      <c r="AM34" s="51" t="s">
        <v>314</v>
      </c>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row>
    <row r="35" spans="1:65" s="4" customFormat="1" ht="82.25" customHeight="1" x14ac:dyDescent="0.2">
      <c r="A35" s="212"/>
      <c r="B35" s="252" t="s">
        <v>180</v>
      </c>
      <c r="C35" s="130" t="s">
        <v>197</v>
      </c>
      <c r="D35" s="6" t="s">
        <v>175</v>
      </c>
      <c r="E35" s="73"/>
      <c r="F35" s="73"/>
      <c r="G35" s="73"/>
      <c r="H35" s="74"/>
      <c r="I35" s="74"/>
      <c r="J35" s="74"/>
      <c r="K35" s="74"/>
      <c r="L35" s="57" t="s">
        <v>29</v>
      </c>
      <c r="M35" s="74"/>
      <c r="N35" s="57" t="s">
        <v>37</v>
      </c>
      <c r="O35" s="57" t="s">
        <v>72</v>
      </c>
      <c r="P35" s="57" t="s">
        <v>10</v>
      </c>
      <c r="Q35" s="57" t="s">
        <v>182</v>
      </c>
      <c r="R35" s="57" t="s">
        <v>151</v>
      </c>
      <c r="S35" s="57" t="s">
        <v>10</v>
      </c>
      <c r="T35" s="72" t="s">
        <v>10</v>
      </c>
      <c r="U35" s="77"/>
      <c r="V35" s="78"/>
      <c r="W35" s="73"/>
      <c r="X35" s="74"/>
      <c r="Y35" s="75"/>
      <c r="Z35" s="75"/>
      <c r="AA35" s="77"/>
      <c r="AB35" s="78"/>
      <c r="AC35" s="76"/>
      <c r="AD35" s="77"/>
      <c r="AE35" s="74"/>
      <c r="AF35" s="75"/>
      <c r="AG35" s="74"/>
      <c r="AH35" s="78"/>
      <c r="AI35" s="79" t="s">
        <v>57</v>
      </c>
      <c r="AJ35" s="80" t="s">
        <v>200</v>
      </c>
      <c r="AK35" s="76"/>
      <c r="AL35" s="81" t="s">
        <v>185</v>
      </c>
      <c r="AM35" s="81"/>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row>
    <row r="36" spans="1:65" s="4" customFormat="1" ht="98.5" customHeight="1" thickBot="1" x14ac:dyDescent="0.25">
      <c r="A36" s="212"/>
      <c r="B36" s="253"/>
      <c r="C36" s="144" t="s">
        <v>198</v>
      </c>
      <c r="D36" s="199" t="s">
        <v>152</v>
      </c>
      <c r="E36" s="60"/>
      <c r="F36" s="45"/>
      <c r="G36" s="45"/>
      <c r="H36" s="59"/>
      <c r="I36" s="59"/>
      <c r="J36" s="59"/>
      <c r="K36" s="59"/>
      <c r="L36" s="55" t="s">
        <v>29</v>
      </c>
      <c r="M36" s="59"/>
      <c r="N36" s="55" t="s">
        <v>37</v>
      </c>
      <c r="O36" s="55" t="s">
        <v>72</v>
      </c>
      <c r="P36" s="55" t="s">
        <v>10</v>
      </c>
      <c r="Q36" s="55" t="s">
        <v>182</v>
      </c>
      <c r="R36" s="55" t="s">
        <v>151</v>
      </c>
      <c r="S36" s="55" t="s">
        <v>10</v>
      </c>
      <c r="T36" s="47" t="s">
        <v>10</v>
      </c>
      <c r="U36" s="60"/>
      <c r="V36" s="35"/>
      <c r="W36" s="45"/>
      <c r="X36" s="59"/>
      <c r="Y36" s="61"/>
      <c r="Z36" s="61"/>
      <c r="AA36" s="60"/>
      <c r="AB36" s="35"/>
      <c r="AC36" s="62"/>
      <c r="AD36" s="60"/>
      <c r="AE36" s="59"/>
      <c r="AF36" s="61"/>
      <c r="AG36" s="59"/>
      <c r="AH36" s="35"/>
      <c r="AI36" s="70" t="s">
        <v>57</v>
      </c>
      <c r="AJ36" s="56" t="s">
        <v>201</v>
      </c>
      <c r="AK36" s="62"/>
      <c r="AL36" s="63" t="s">
        <v>185</v>
      </c>
      <c r="AM36" s="6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row>
    <row r="37" spans="1:65" s="4" customFormat="1" ht="98" customHeight="1" thickBot="1" x14ac:dyDescent="0.25">
      <c r="A37" s="212"/>
      <c r="B37" s="143" t="s">
        <v>150</v>
      </c>
      <c r="C37" s="150"/>
      <c r="D37" s="7" t="s">
        <v>153</v>
      </c>
      <c r="E37" s="182"/>
      <c r="F37" s="182"/>
      <c r="G37" s="182"/>
      <c r="H37" s="183"/>
      <c r="I37" s="183"/>
      <c r="J37" s="183"/>
      <c r="K37" s="183"/>
      <c r="L37" s="183"/>
      <c r="M37" s="183"/>
      <c r="N37" s="183"/>
      <c r="O37" s="52" t="s">
        <v>154</v>
      </c>
      <c r="P37" s="52" t="s">
        <v>10</v>
      </c>
      <c r="Q37" s="183"/>
      <c r="R37" s="183"/>
      <c r="S37" s="183"/>
      <c r="T37" s="218"/>
      <c r="U37" s="149"/>
      <c r="V37" s="33"/>
      <c r="W37" s="186"/>
      <c r="X37" s="37"/>
      <c r="Y37" s="233"/>
      <c r="Z37" s="233"/>
      <c r="AA37" s="187"/>
      <c r="AB37" s="188"/>
      <c r="AC37" s="234"/>
      <c r="AD37" s="187"/>
      <c r="AE37" s="37"/>
      <c r="AF37" s="233"/>
      <c r="AG37" s="37"/>
      <c r="AH37" s="188"/>
      <c r="AI37" s="222" t="s">
        <v>57</v>
      </c>
      <c r="AJ37" s="201" t="s">
        <v>202</v>
      </c>
      <c r="AK37" s="234"/>
      <c r="AL37" s="32" t="s">
        <v>389</v>
      </c>
      <c r="AM37" s="32"/>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row>
    <row r="38" spans="1:65" s="4" customFormat="1" ht="98" customHeight="1" thickBot="1" x14ac:dyDescent="0.25">
      <c r="A38" s="212"/>
      <c r="B38" s="11" t="s">
        <v>437</v>
      </c>
      <c r="C38" s="82"/>
      <c r="D38" s="12" t="s">
        <v>438</v>
      </c>
      <c r="E38" s="154"/>
      <c r="F38" s="154"/>
      <c r="G38" s="154"/>
      <c r="H38" s="28"/>
      <c r="I38" s="28"/>
      <c r="J38" s="28"/>
      <c r="K38" s="28"/>
      <c r="L38" s="28"/>
      <c r="M38" s="28"/>
      <c r="N38" s="28"/>
      <c r="O38" s="10" t="s">
        <v>88</v>
      </c>
      <c r="P38" s="10" t="s">
        <v>10</v>
      </c>
      <c r="Q38" s="28"/>
      <c r="R38" s="28"/>
      <c r="S38" s="28"/>
      <c r="T38" s="220"/>
      <c r="U38" s="122"/>
      <c r="V38" s="123"/>
      <c r="W38" s="154"/>
      <c r="X38" s="28"/>
      <c r="Y38" s="220"/>
      <c r="Z38" s="220"/>
      <c r="AA38" s="122"/>
      <c r="AB38" s="123"/>
      <c r="AC38" s="58"/>
      <c r="AD38" s="122"/>
      <c r="AE38" s="28"/>
      <c r="AF38" s="220"/>
      <c r="AG38" s="28"/>
      <c r="AH38" s="123"/>
      <c r="AI38" s="121" t="s">
        <v>57</v>
      </c>
      <c r="AJ38" s="125" t="s">
        <v>439</v>
      </c>
      <c r="AK38" s="58"/>
      <c r="AL38" s="11" t="s">
        <v>440</v>
      </c>
      <c r="AM38" s="235" t="s">
        <v>441</v>
      </c>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row>
    <row r="39" spans="1:65" s="4" customFormat="1" ht="104" customHeight="1" thickBot="1" x14ac:dyDescent="0.25">
      <c r="A39" s="212"/>
      <c r="B39" s="32" t="s">
        <v>156</v>
      </c>
      <c r="C39" s="43"/>
      <c r="D39" s="7" t="s">
        <v>157</v>
      </c>
      <c r="E39" s="122"/>
      <c r="F39" s="154"/>
      <c r="G39" s="154"/>
      <c r="H39" s="28"/>
      <c r="I39" s="28"/>
      <c r="J39" s="28"/>
      <c r="K39" s="28"/>
      <c r="L39" s="28"/>
      <c r="M39" s="28"/>
      <c r="N39" s="28"/>
      <c r="O39" s="10" t="s">
        <v>29</v>
      </c>
      <c r="P39" s="10" t="s">
        <v>10</v>
      </c>
      <c r="Q39" s="28"/>
      <c r="R39" s="28"/>
      <c r="S39" s="28"/>
      <c r="T39" s="220"/>
      <c r="U39" s="122"/>
      <c r="V39" s="123"/>
      <c r="W39" s="154"/>
      <c r="X39" s="10" t="s">
        <v>230</v>
      </c>
      <c r="Y39" s="220"/>
      <c r="Z39" s="220"/>
      <c r="AA39" s="122"/>
      <c r="AB39" s="123"/>
      <c r="AC39" s="58"/>
      <c r="AD39" s="122"/>
      <c r="AE39" s="28"/>
      <c r="AF39" s="220"/>
      <c r="AG39" s="124">
        <v>13.53</v>
      </c>
      <c r="AH39" s="121"/>
      <c r="AI39" s="121" t="s">
        <v>57</v>
      </c>
      <c r="AJ39" s="125" t="s">
        <v>203</v>
      </c>
      <c r="AK39" s="58"/>
      <c r="AL39" s="11" t="s">
        <v>158</v>
      </c>
      <c r="AM39" s="11"/>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row>
    <row r="40" spans="1:65" s="4" customFormat="1" ht="35.5" customHeight="1" x14ac:dyDescent="0.2">
      <c r="A40" s="143"/>
      <c r="B40" s="81" t="s">
        <v>87</v>
      </c>
      <c r="C40" s="129" t="s">
        <v>340</v>
      </c>
      <c r="D40" s="6" t="s">
        <v>160</v>
      </c>
      <c r="E40" s="129" t="s">
        <v>337</v>
      </c>
      <c r="F40" s="73"/>
      <c r="G40" s="73"/>
      <c r="H40" s="74"/>
      <c r="I40" s="74"/>
      <c r="J40" s="74"/>
      <c r="K40" s="74"/>
      <c r="L40" s="57">
        <v>1025</v>
      </c>
      <c r="M40" s="57">
        <v>1025</v>
      </c>
      <c r="N40" s="57" t="s">
        <v>10</v>
      </c>
      <c r="O40" s="57" t="s">
        <v>72</v>
      </c>
      <c r="P40" s="57" t="s">
        <v>10</v>
      </c>
      <c r="Q40" s="57" t="s">
        <v>182</v>
      </c>
      <c r="R40" s="57" t="s">
        <v>257</v>
      </c>
      <c r="S40" s="57" t="s">
        <v>10</v>
      </c>
      <c r="T40" s="72" t="s">
        <v>10</v>
      </c>
      <c r="U40" s="77"/>
      <c r="V40" s="78"/>
      <c r="W40" s="129" t="s">
        <v>338</v>
      </c>
      <c r="X40" s="57" t="s">
        <v>339</v>
      </c>
      <c r="Y40" s="57" t="s">
        <v>137</v>
      </c>
      <c r="Z40" s="75"/>
      <c r="AA40" s="77"/>
      <c r="AB40" s="78"/>
      <c r="AC40" s="81" t="s">
        <v>22</v>
      </c>
      <c r="AD40" s="130" t="s">
        <v>89</v>
      </c>
      <c r="AE40" s="57" t="s">
        <v>99</v>
      </c>
      <c r="AF40" s="72" t="s">
        <v>99</v>
      </c>
      <c r="AG40" s="74"/>
      <c r="AH40" s="78"/>
      <c r="AI40" s="79" t="s">
        <v>22</v>
      </c>
      <c r="AJ40" s="81" t="s">
        <v>344</v>
      </c>
      <c r="AK40" s="76"/>
      <c r="AL40" s="81" t="s">
        <v>158</v>
      </c>
      <c r="AM40" s="81" t="s">
        <v>344</v>
      </c>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row>
    <row r="41" spans="1:65" s="4" customFormat="1" ht="35.5" customHeight="1" thickBot="1" x14ac:dyDescent="0.25">
      <c r="A41" s="143"/>
      <c r="B41" s="143"/>
      <c r="C41" s="150" t="s">
        <v>341</v>
      </c>
      <c r="D41" s="199" t="s">
        <v>160</v>
      </c>
      <c r="E41" s="150">
        <v>120</v>
      </c>
      <c r="F41" s="182"/>
      <c r="G41" s="182"/>
      <c r="H41" s="183"/>
      <c r="I41" s="183"/>
      <c r="J41" s="183"/>
      <c r="K41" s="183"/>
      <c r="L41" s="52">
        <v>1040</v>
      </c>
      <c r="M41" s="52">
        <v>1040</v>
      </c>
      <c r="N41" s="52" t="s">
        <v>10</v>
      </c>
      <c r="O41" s="52" t="s">
        <v>72</v>
      </c>
      <c r="P41" s="52" t="s">
        <v>10</v>
      </c>
      <c r="Q41" s="52" t="s">
        <v>182</v>
      </c>
      <c r="R41" s="52" t="s">
        <v>257</v>
      </c>
      <c r="S41" s="52" t="s">
        <v>10</v>
      </c>
      <c r="T41" s="9" t="s">
        <v>10</v>
      </c>
      <c r="U41" s="149"/>
      <c r="V41" s="33"/>
      <c r="W41" s="150" t="s">
        <v>342</v>
      </c>
      <c r="X41" s="52" t="s">
        <v>343</v>
      </c>
      <c r="Y41" s="52" t="s">
        <v>137</v>
      </c>
      <c r="Z41" s="218"/>
      <c r="AA41" s="149"/>
      <c r="AB41" s="33"/>
      <c r="AC41" s="128" t="s">
        <v>22</v>
      </c>
      <c r="AD41" s="146" t="s">
        <v>89</v>
      </c>
      <c r="AE41" s="55" t="s">
        <v>99</v>
      </c>
      <c r="AF41" s="47" t="s">
        <v>99</v>
      </c>
      <c r="AG41" s="59"/>
      <c r="AH41" s="33"/>
      <c r="AI41" s="184" t="s">
        <v>22</v>
      </c>
      <c r="AJ41" s="63" t="s">
        <v>344</v>
      </c>
      <c r="AK41" s="169"/>
      <c r="AL41" s="63" t="s">
        <v>158</v>
      </c>
      <c r="AM41" s="63" t="s">
        <v>344</v>
      </c>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row>
    <row r="42" spans="1:65" s="4" customFormat="1" ht="49" thickBot="1" x14ac:dyDescent="0.25">
      <c r="A42" s="143"/>
      <c r="B42" s="32" t="s">
        <v>263</v>
      </c>
      <c r="C42" s="43" t="s">
        <v>264</v>
      </c>
      <c r="D42" s="31" t="s">
        <v>265</v>
      </c>
      <c r="E42" s="29" t="s">
        <v>345</v>
      </c>
      <c r="F42" s="186"/>
      <c r="G42" s="186"/>
      <c r="H42" s="37"/>
      <c r="I42" s="37"/>
      <c r="J42" s="37"/>
      <c r="K42" s="37"/>
      <c r="L42" s="30">
        <v>1530</v>
      </c>
      <c r="M42" s="30">
        <v>1530</v>
      </c>
      <c r="N42" s="30" t="s">
        <v>10</v>
      </c>
      <c r="O42" s="30" t="s">
        <v>276</v>
      </c>
      <c r="P42" s="30" t="s">
        <v>10</v>
      </c>
      <c r="Q42" s="30" t="s">
        <v>182</v>
      </c>
      <c r="R42" s="30" t="s">
        <v>257</v>
      </c>
      <c r="S42" s="30" t="s">
        <v>10</v>
      </c>
      <c r="T42" s="31" t="s">
        <v>10</v>
      </c>
      <c r="U42" s="187"/>
      <c r="V42" s="188"/>
      <c r="W42" s="43" t="s">
        <v>274</v>
      </c>
      <c r="X42" s="30" t="s">
        <v>275</v>
      </c>
      <c r="Y42" s="30" t="s">
        <v>273</v>
      </c>
      <c r="Z42" s="31" t="s">
        <v>272</v>
      </c>
      <c r="AA42" s="187"/>
      <c r="AB42" s="188"/>
      <c r="AC42" s="221" t="s">
        <v>266</v>
      </c>
      <c r="AD42" s="119" t="s">
        <v>271</v>
      </c>
      <c r="AE42" s="10" t="s">
        <v>130</v>
      </c>
      <c r="AF42" s="36" t="s">
        <v>270</v>
      </c>
      <c r="AG42" s="10" t="s">
        <v>267</v>
      </c>
      <c r="AH42" s="222"/>
      <c r="AI42" s="222" t="s">
        <v>22</v>
      </c>
      <c r="AJ42" s="11" t="s">
        <v>268</v>
      </c>
      <c r="AK42" s="32" t="s">
        <v>269</v>
      </c>
      <c r="AL42" s="11"/>
      <c r="AM42" s="11"/>
    </row>
    <row r="43" spans="1:65" s="4" customFormat="1" ht="350.5" customHeight="1" thickBot="1" x14ac:dyDescent="0.25">
      <c r="A43" s="63"/>
      <c r="B43" s="11" t="s">
        <v>162</v>
      </c>
      <c r="C43" s="82"/>
      <c r="D43" s="36" t="s">
        <v>172</v>
      </c>
      <c r="E43" s="119" t="s">
        <v>287</v>
      </c>
      <c r="F43" s="82" t="s">
        <v>29</v>
      </c>
      <c r="G43" s="82" t="s">
        <v>29</v>
      </c>
      <c r="H43" s="10" t="s">
        <v>29</v>
      </c>
      <c r="I43" s="10" t="s">
        <v>29</v>
      </c>
      <c r="J43" s="10" t="s">
        <v>29</v>
      </c>
      <c r="K43" s="10" t="s">
        <v>29</v>
      </c>
      <c r="L43" s="10" t="s">
        <v>29</v>
      </c>
      <c r="M43" s="10" t="s">
        <v>29</v>
      </c>
      <c r="N43" s="10" t="s">
        <v>37</v>
      </c>
      <c r="O43" s="10" t="s">
        <v>333</v>
      </c>
      <c r="P43" s="10" t="s">
        <v>288</v>
      </c>
      <c r="Q43" s="10" t="s">
        <v>289</v>
      </c>
      <c r="R43" s="10" t="s">
        <v>332</v>
      </c>
      <c r="S43" s="10" t="s">
        <v>10</v>
      </c>
      <c r="T43" s="36" t="s">
        <v>10</v>
      </c>
      <c r="U43" s="122" t="s">
        <v>336</v>
      </c>
      <c r="V43" s="123"/>
      <c r="W43" s="82" t="s">
        <v>29</v>
      </c>
      <c r="X43" s="10" t="s">
        <v>290</v>
      </c>
      <c r="Y43" s="10" t="s">
        <v>291</v>
      </c>
      <c r="Z43" s="36" t="s">
        <v>292</v>
      </c>
      <c r="AA43" s="119" t="s">
        <v>335</v>
      </c>
      <c r="AB43" s="121" t="s">
        <v>29</v>
      </c>
      <c r="AC43" s="71" t="s">
        <v>173</v>
      </c>
      <c r="AD43" s="119" t="s">
        <v>293</v>
      </c>
      <c r="AE43" s="10" t="s">
        <v>294</v>
      </c>
      <c r="AF43" s="10" t="s">
        <v>295</v>
      </c>
      <c r="AG43" s="55" t="s">
        <v>296</v>
      </c>
      <c r="AH43" s="121"/>
      <c r="AI43" s="121" t="s">
        <v>297</v>
      </c>
      <c r="AJ43" s="125" t="s">
        <v>204</v>
      </c>
      <c r="AK43" s="11" t="s">
        <v>298</v>
      </c>
      <c r="AL43" s="11" t="s">
        <v>334</v>
      </c>
      <c r="AM43" s="11" t="s">
        <v>299</v>
      </c>
    </row>
    <row r="44" spans="1:65" s="4" customFormat="1" x14ac:dyDescent="0.2"/>
    <row r="45" spans="1:65" s="4" customFormat="1" x14ac:dyDescent="0.2"/>
    <row r="46" spans="1:65" s="4" customFormat="1" ht="21" x14ac:dyDescent="0.2">
      <c r="A46" s="254" t="s">
        <v>195</v>
      </c>
      <c r="B46" s="254"/>
    </row>
    <row r="47" spans="1:65" s="4" customFormat="1" ht="60" x14ac:dyDescent="0.2">
      <c r="A47" s="134"/>
      <c r="B47" s="223" t="s">
        <v>196</v>
      </c>
    </row>
    <row r="48" spans="1:65" s="1" customFormat="1" x14ac:dyDescent="0.2">
      <c r="U48" s="26"/>
      <c r="V48" s="26"/>
      <c r="AA48" s="26"/>
      <c r="AB48" s="26"/>
    </row>
    <row r="49" spans="1:28" s="1" customFormat="1" ht="42" customHeight="1" x14ac:dyDescent="0.2">
      <c r="A49" s="48"/>
      <c r="U49" s="26"/>
      <c r="V49" s="26"/>
      <c r="AA49" s="26"/>
      <c r="AB49" s="26"/>
    </row>
    <row r="50" spans="1:28" s="1" customFormat="1" x14ac:dyDescent="0.2">
      <c r="U50" s="26"/>
      <c r="V50" s="26"/>
      <c r="AA50" s="26"/>
      <c r="AB50" s="26"/>
    </row>
    <row r="51" spans="1:28" s="1" customFormat="1" x14ac:dyDescent="0.2">
      <c r="U51" s="26"/>
      <c r="V51" s="26"/>
      <c r="AA51" s="26"/>
      <c r="AB51" s="26"/>
    </row>
    <row r="52" spans="1:28" s="1" customFormat="1" x14ac:dyDescent="0.2">
      <c r="U52" s="26"/>
      <c r="V52" s="26"/>
      <c r="AA52" s="26"/>
      <c r="AB52" s="26"/>
    </row>
    <row r="53" spans="1:28" s="1" customFormat="1" x14ac:dyDescent="0.2">
      <c r="U53" s="26"/>
      <c r="V53" s="26"/>
      <c r="AA53" s="26"/>
      <c r="AB53" s="26"/>
    </row>
    <row r="54" spans="1:28" s="1" customFormat="1" x14ac:dyDescent="0.2">
      <c r="U54" s="26"/>
      <c r="V54" s="26"/>
      <c r="AA54" s="26"/>
      <c r="AB54" s="26"/>
    </row>
    <row r="55" spans="1:28" s="1" customFormat="1" x14ac:dyDescent="0.2">
      <c r="U55" s="26"/>
      <c r="V55" s="26"/>
      <c r="AA55" s="26"/>
      <c r="AB55" s="26"/>
    </row>
    <row r="56" spans="1:28" s="1" customFormat="1" x14ac:dyDescent="0.2">
      <c r="U56" s="26"/>
      <c r="V56" s="26"/>
      <c r="AA56" s="26"/>
      <c r="AB56" s="26"/>
    </row>
    <row r="57" spans="1:28" s="1" customFormat="1" x14ac:dyDescent="0.2">
      <c r="U57" s="26"/>
      <c r="V57" s="26"/>
      <c r="AA57" s="26"/>
      <c r="AB57" s="26"/>
    </row>
    <row r="58" spans="1:28" s="1" customFormat="1" x14ac:dyDescent="0.2">
      <c r="U58" s="26"/>
      <c r="V58" s="26"/>
      <c r="AA58" s="26"/>
      <c r="AB58" s="26"/>
    </row>
    <row r="59" spans="1:28" s="1" customFormat="1" x14ac:dyDescent="0.2">
      <c r="U59" s="26"/>
      <c r="V59" s="26"/>
      <c r="AA59" s="26"/>
      <c r="AB59" s="26"/>
    </row>
    <row r="60" spans="1:28" s="1" customFormat="1" x14ac:dyDescent="0.2">
      <c r="U60" s="26"/>
      <c r="V60" s="26"/>
      <c r="AA60" s="26"/>
      <c r="AB60" s="26"/>
    </row>
    <row r="61" spans="1:28" s="1" customFormat="1" x14ac:dyDescent="0.2">
      <c r="U61" s="26"/>
      <c r="V61" s="26"/>
      <c r="AA61" s="26"/>
      <c r="AB61" s="26"/>
    </row>
    <row r="62" spans="1:28" s="1" customFormat="1" x14ac:dyDescent="0.2">
      <c r="U62" s="26"/>
      <c r="V62" s="26"/>
      <c r="AA62" s="26"/>
      <c r="AB62" s="26"/>
    </row>
    <row r="63" spans="1:28" s="1" customFormat="1" x14ac:dyDescent="0.2">
      <c r="U63" s="26"/>
      <c r="V63" s="26"/>
      <c r="AA63" s="26"/>
      <c r="AB63" s="26"/>
    </row>
    <row r="64" spans="1:28" s="1" customFormat="1" x14ac:dyDescent="0.2">
      <c r="U64" s="26"/>
      <c r="V64" s="26"/>
      <c r="AA64" s="26"/>
      <c r="AB64" s="26"/>
    </row>
    <row r="65" spans="21:28" s="1" customFormat="1" x14ac:dyDescent="0.2">
      <c r="U65" s="26"/>
      <c r="V65" s="26"/>
      <c r="AA65" s="26"/>
      <c r="AB65" s="26"/>
    </row>
    <row r="66" spans="21:28" s="1" customFormat="1" x14ac:dyDescent="0.2">
      <c r="U66" s="26"/>
      <c r="V66" s="26"/>
      <c r="AA66" s="26"/>
      <c r="AB66" s="26"/>
    </row>
    <row r="67" spans="21:28" s="1" customFormat="1" x14ac:dyDescent="0.2">
      <c r="U67" s="26"/>
      <c r="V67" s="26"/>
      <c r="AA67" s="26"/>
      <c r="AB67" s="26"/>
    </row>
    <row r="68" spans="21:28" s="1" customFormat="1" x14ac:dyDescent="0.2">
      <c r="U68" s="26"/>
      <c r="V68" s="26"/>
      <c r="AA68" s="26"/>
      <c r="AB68" s="26"/>
    </row>
    <row r="69" spans="21:28" s="1" customFormat="1" x14ac:dyDescent="0.2">
      <c r="U69" s="26"/>
      <c r="V69" s="26"/>
      <c r="AA69" s="26"/>
      <c r="AB69" s="26"/>
    </row>
    <row r="70" spans="21:28" s="1" customFormat="1" x14ac:dyDescent="0.2">
      <c r="U70" s="26"/>
      <c r="V70" s="26"/>
      <c r="AA70" s="26"/>
      <c r="AB70" s="26"/>
    </row>
    <row r="71" spans="21:28" s="1" customFormat="1" x14ac:dyDescent="0.2">
      <c r="U71" s="26"/>
      <c r="V71" s="26"/>
      <c r="AA71" s="26"/>
      <c r="AB71" s="26"/>
    </row>
    <row r="72" spans="21:28" s="1" customFormat="1" x14ac:dyDescent="0.2">
      <c r="U72" s="26"/>
      <c r="V72" s="26"/>
      <c r="AA72" s="26"/>
      <c r="AB72" s="26"/>
    </row>
    <row r="73" spans="21:28" s="1" customFormat="1" x14ac:dyDescent="0.2">
      <c r="U73" s="26"/>
      <c r="V73" s="26"/>
      <c r="AA73" s="26"/>
      <c r="AB73" s="26"/>
    </row>
    <row r="74" spans="21:28" s="1" customFormat="1" x14ac:dyDescent="0.2">
      <c r="U74" s="26"/>
      <c r="V74" s="26"/>
      <c r="AA74" s="26"/>
      <c r="AB74" s="26"/>
    </row>
    <row r="75" spans="21:28" s="1" customFormat="1" x14ac:dyDescent="0.2">
      <c r="U75" s="26"/>
      <c r="V75" s="26"/>
      <c r="AA75" s="26"/>
      <c r="AB75" s="26"/>
    </row>
    <row r="76" spans="21:28" s="1" customFormat="1" x14ac:dyDescent="0.2">
      <c r="U76" s="26"/>
      <c r="V76" s="26"/>
      <c r="AA76" s="26"/>
      <c r="AB76" s="26"/>
    </row>
    <row r="77" spans="21:28" s="1" customFormat="1" x14ac:dyDescent="0.2">
      <c r="U77" s="26"/>
      <c r="V77" s="26"/>
      <c r="AA77" s="26"/>
      <c r="AB77" s="26"/>
    </row>
    <row r="78" spans="21:28" s="1" customFormat="1" x14ac:dyDescent="0.2">
      <c r="U78" s="26"/>
      <c r="V78" s="26"/>
      <c r="AA78" s="26"/>
      <c r="AB78" s="26"/>
    </row>
    <row r="79" spans="21:28" s="1" customFormat="1" x14ac:dyDescent="0.2">
      <c r="U79" s="26"/>
      <c r="V79" s="26"/>
      <c r="AA79" s="26"/>
      <c r="AB79" s="26"/>
    </row>
    <row r="80" spans="21:28" s="1" customFormat="1" x14ac:dyDescent="0.2">
      <c r="U80" s="26"/>
      <c r="V80" s="26"/>
      <c r="AA80" s="26"/>
      <c r="AB80" s="26"/>
    </row>
    <row r="81" spans="21:28" s="1" customFormat="1" x14ac:dyDescent="0.2">
      <c r="U81" s="26"/>
      <c r="V81" s="26"/>
      <c r="AA81" s="26"/>
      <c r="AB81" s="26"/>
    </row>
    <row r="82" spans="21:28" s="1" customFormat="1" x14ac:dyDescent="0.2">
      <c r="U82" s="26"/>
      <c r="V82" s="26"/>
      <c r="AA82" s="26"/>
      <c r="AB82" s="26"/>
    </row>
    <row r="83" spans="21:28" s="1" customFormat="1" x14ac:dyDescent="0.2">
      <c r="U83" s="26"/>
      <c r="V83" s="26"/>
      <c r="AA83" s="26"/>
      <c r="AB83" s="26"/>
    </row>
    <row r="84" spans="21:28" s="1" customFormat="1" x14ac:dyDescent="0.2">
      <c r="U84" s="26"/>
      <c r="V84" s="26"/>
      <c r="AA84" s="26"/>
      <c r="AB84" s="26"/>
    </row>
    <row r="85" spans="21:28" s="1" customFormat="1" x14ac:dyDescent="0.2">
      <c r="U85" s="26"/>
      <c r="V85" s="26"/>
      <c r="AA85" s="26"/>
      <c r="AB85" s="26"/>
    </row>
    <row r="86" spans="21:28" s="1" customFormat="1" x14ac:dyDescent="0.2">
      <c r="U86" s="26"/>
      <c r="V86" s="26"/>
      <c r="AA86" s="26"/>
      <c r="AB86" s="26"/>
    </row>
    <row r="87" spans="21:28" s="1" customFormat="1" x14ac:dyDescent="0.2">
      <c r="U87" s="26"/>
      <c r="V87" s="26"/>
      <c r="AA87" s="26"/>
      <c r="AB87" s="26"/>
    </row>
    <row r="88" spans="21:28" s="1" customFormat="1" x14ac:dyDescent="0.2">
      <c r="U88" s="26"/>
      <c r="V88" s="26"/>
      <c r="AA88" s="26"/>
      <c r="AB88" s="26"/>
    </row>
    <row r="89" spans="21:28" s="1" customFormat="1" x14ac:dyDescent="0.2">
      <c r="U89" s="26"/>
      <c r="V89" s="26"/>
      <c r="AA89" s="26"/>
      <c r="AB89" s="26"/>
    </row>
    <row r="90" spans="21:28" s="1" customFormat="1" x14ac:dyDescent="0.2">
      <c r="U90" s="26"/>
      <c r="V90" s="26"/>
      <c r="AA90" s="26"/>
      <c r="AB90" s="26"/>
    </row>
    <row r="91" spans="21:28" s="1" customFormat="1" x14ac:dyDescent="0.2">
      <c r="U91" s="26"/>
      <c r="V91" s="26"/>
      <c r="AA91" s="26"/>
      <c r="AB91" s="26"/>
    </row>
    <row r="92" spans="21:28" s="1" customFormat="1" x14ac:dyDescent="0.2">
      <c r="U92" s="26"/>
      <c r="V92" s="26"/>
      <c r="AA92" s="26"/>
      <c r="AB92" s="26"/>
    </row>
    <row r="93" spans="21:28" s="1" customFormat="1" x14ac:dyDescent="0.2">
      <c r="U93" s="26"/>
      <c r="V93" s="26"/>
      <c r="AA93" s="26"/>
      <c r="AB93" s="26"/>
    </row>
    <row r="94" spans="21:28" s="1" customFormat="1" x14ac:dyDescent="0.2">
      <c r="U94" s="26"/>
      <c r="V94" s="26"/>
      <c r="AA94" s="26"/>
      <c r="AB94" s="26"/>
    </row>
    <row r="95" spans="21:28" s="1" customFormat="1" x14ac:dyDescent="0.2">
      <c r="U95" s="26"/>
      <c r="V95" s="26"/>
      <c r="AA95" s="26"/>
      <c r="AB95" s="26"/>
    </row>
    <row r="96" spans="21:28" s="1" customFormat="1" x14ac:dyDescent="0.2">
      <c r="U96" s="26"/>
      <c r="V96" s="26"/>
      <c r="AA96" s="26"/>
      <c r="AB96" s="26"/>
    </row>
    <row r="97" spans="21:28" s="1" customFormat="1" x14ac:dyDescent="0.2">
      <c r="U97" s="26"/>
      <c r="V97" s="26"/>
      <c r="AA97" s="26"/>
      <c r="AB97" s="26"/>
    </row>
    <row r="98" spans="21:28" s="1" customFormat="1" x14ac:dyDescent="0.2">
      <c r="U98" s="26"/>
      <c r="V98" s="26"/>
      <c r="AA98" s="26"/>
      <c r="AB98" s="26"/>
    </row>
    <row r="99" spans="21:28" s="1" customFormat="1" x14ac:dyDescent="0.2">
      <c r="U99" s="26"/>
      <c r="V99" s="26"/>
      <c r="AA99" s="26"/>
      <c r="AB99" s="26"/>
    </row>
    <row r="100" spans="21:28" s="1" customFormat="1" x14ac:dyDescent="0.2">
      <c r="U100" s="26"/>
      <c r="V100" s="26"/>
      <c r="AA100" s="26"/>
      <c r="AB100" s="26"/>
    </row>
    <row r="101" spans="21:28" s="1" customFormat="1" x14ac:dyDescent="0.2">
      <c r="U101" s="26"/>
      <c r="V101" s="26"/>
      <c r="AA101" s="26"/>
      <c r="AB101" s="26"/>
    </row>
    <row r="102" spans="21:28" s="1" customFormat="1" x14ac:dyDescent="0.2">
      <c r="U102" s="26"/>
      <c r="V102" s="26"/>
      <c r="AA102" s="26"/>
      <c r="AB102" s="26"/>
    </row>
    <row r="103" spans="21:28" s="1" customFormat="1" x14ac:dyDescent="0.2">
      <c r="U103" s="26"/>
      <c r="V103" s="26"/>
      <c r="AA103" s="26"/>
      <c r="AB103" s="26"/>
    </row>
    <row r="104" spans="21:28" s="1" customFormat="1" x14ac:dyDescent="0.2">
      <c r="U104" s="26"/>
      <c r="V104" s="26"/>
      <c r="AA104" s="26"/>
      <c r="AB104" s="26"/>
    </row>
    <row r="105" spans="21:28" s="1" customFormat="1" x14ac:dyDescent="0.2">
      <c r="U105" s="26"/>
      <c r="V105" s="26"/>
      <c r="AA105" s="26"/>
      <c r="AB105" s="26"/>
    </row>
    <row r="106" spans="21:28" s="1" customFormat="1" x14ac:dyDescent="0.2">
      <c r="U106" s="26"/>
      <c r="V106" s="26"/>
      <c r="AA106" s="26"/>
      <c r="AB106" s="26"/>
    </row>
    <row r="107" spans="21:28" s="1" customFormat="1" x14ac:dyDescent="0.2">
      <c r="U107" s="26"/>
      <c r="V107" s="26"/>
      <c r="AA107" s="26"/>
      <c r="AB107" s="26"/>
    </row>
    <row r="108" spans="21:28" s="1" customFormat="1" x14ac:dyDescent="0.2">
      <c r="U108" s="26"/>
      <c r="V108" s="26"/>
      <c r="AA108" s="26"/>
      <c r="AB108" s="26"/>
    </row>
    <row r="109" spans="21:28" s="1" customFormat="1" x14ac:dyDescent="0.2">
      <c r="U109" s="26"/>
      <c r="V109" s="26"/>
      <c r="AA109" s="26"/>
      <c r="AB109" s="26"/>
    </row>
    <row r="110" spans="21:28" s="1" customFormat="1" x14ac:dyDescent="0.2">
      <c r="U110" s="26"/>
      <c r="V110" s="26"/>
      <c r="AA110" s="26"/>
      <c r="AB110" s="26"/>
    </row>
    <row r="111" spans="21:28" s="1" customFormat="1" x14ac:dyDescent="0.2">
      <c r="U111" s="26"/>
      <c r="V111" s="26"/>
      <c r="AA111" s="26"/>
      <c r="AB111" s="26"/>
    </row>
    <row r="112" spans="21:28" s="1" customFormat="1" x14ac:dyDescent="0.2">
      <c r="U112" s="26"/>
      <c r="V112" s="26"/>
      <c r="AA112" s="26"/>
      <c r="AB112" s="26"/>
    </row>
    <row r="113" spans="21:30" s="1" customFormat="1" x14ac:dyDescent="0.2">
      <c r="U113" s="26"/>
      <c r="V113" s="26"/>
      <c r="AA113" s="26"/>
      <c r="AB113" s="26"/>
    </row>
    <row r="114" spans="21:30" s="1" customFormat="1" x14ac:dyDescent="0.2">
      <c r="U114" s="26"/>
      <c r="V114" s="26"/>
      <c r="AA114" s="26"/>
      <c r="AB114" s="26"/>
    </row>
    <row r="115" spans="21:30" s="1" customFormat="1" x14ac:dyDescent="0.2">
      <c r="U115" s="26"/>
      <c r="V115" s="26"/>
      <c r="AA115" s="26"/>
      <c r="AB115" s="26"/>
    </row>
    <row r="116" spans="21:30" s="1" customFormat="1" x14ac:dyDescent="0.2">
      <c r="U116" s="26"/>
      <c r="V116" s="26"/>
      <c r="AA116" s="26"/>
      <c r="AB116" s="26"/>
    </row>
    <row r="117" spans="21:30" s="1" customFormat="1" x14ac:dyDescent="0.2">
      <c r="U117" s="26"/>
      <c r="V117" s="26"/>
      <c r="AA117" s="26"/>
      <c r="AB117" s="26"/>
    </row>
    <row r="118" spans="21:30" s="1" customFormat="1" x14ac:dyDescent="0.2">
      <c r="U118" s="26"/>
      <c r="V118" s="26"/>
      <c r="AA118" s="26"/>
      <c r="AB118" s="26"/>
    </row>
    <row r="119" spans="21:30" s="1" customFormat="1" x14ac:dyDescent="0.2">
      <c r="U119" s="26"/>
      <c r="V119" s="26"/>
      <c r="AA119" s="26"/>
      <c r="AB119" s="26"/>
    </row>
    <row r="120" spans="21:30" s="1" customFormat="1" x14ac:dyDescent="0.2">
      <c r="U120" s="26"/>
      <c r="V120" s="26"/>
      <c r="AA120" s="26"/>
      <c r="AB120" s="26"/>
    </row>
    <row r="121" spans="21:30" s="1" customFormat="1" x14ac:dyDescent="0.2">
      <c r="U121" s="26"/>
      <c r="V121" s="26"/>
      <c r="AA121" s="26"/>
      <c r="AB121" s="26"/>
    </row>
    <row r="122" spans="21:30" s="1" customFormat="1" x14ac:dyDescent="0.2">
      <c r="U122" s="26"/>
      <c r="V122" s="26"/>
      <c r="AA122" s="26"/>
      <c r="AB122" s="26"/>
    </row>
    <row r="123" spans="21:30" s="1" customFormat="1" x14ac:dyDescent="0.2">
      <c r="U123" s="26"/>
      <c r="V123" s="26"/>
      <c r="AA123" s="26"/>
      <c r="AB123" s="26"/>
    </row>
    <row r="124" spans="21:30" s="1" customFormat="1" x14ac:dyDescent="0.2">
      <c r="U124" s="26"/>
      <c r="V124" s="26"/>
      <c r="AA124" s="26"/>
      <c r="AB124" s="26"/>
    </row>
    <row r="125" spans="21:30" s="1" customFormat="1" x14ac:dyDescent="0.2">
      <c r="U125" s="26"/>
      <c r="V125" s="26"/>
      <c r="AA125" s="26"/>
      <c r="AB125" s="26"/>
    </row>
    <row r="126" spans="21:30" x14ac:dyDescent="0.2">
      <c r="AD126" s="2"/>
    </row>
    <row r="127" spans="21:30" x14ac:dyDescent="0.2">
      <c r="AD127" s="2"/>
    </row>
    <row r="128" spans="21:30" x14ac:dyDescent="0.2">
      <c r="AD128" s="2"/>
    </row>
    <row r="129" spans="30:30" x14ac:dyDescent="0.2">
      <c r="AD129" s="2"/>
    </row>
    <row r="130" spans="30:30" x14ac:dyDescent="0.2">
      <c r="AD130" s="2"/>
    </row>
    <row r="131" spans="30:30" x14ac:dyDescent="0.2">
      <c r="AD131" s="2"/>
    </row>
    <row r="132" spans="30:30" x14ac:dyDescent="0.2">
      <c r="AD132" s="2"/>
    </row>
    <row r="133" spans="30:30" x14ac:dyDescent="0.2">
      <c r="AD133" s="2"/>
    </row>
    <row r="134" spans="30:30" x14ac:dyDescent="0.2">
      <c r="AD134" s="2"/>
    </row>
    <row r="135" spans="30:30" x14ac:dyDescent="0.2">
      <c r="AD135" s="2"/>
    </row>
    <row r="136" spans="30:30" x14ac:dyDescent="0.2">
      <c r="AD136" s="2"/>
    </row>
    <row r="137" spans="30:30" x14ac:dyDescent="0.2">
      <c r="AD137" s="2"/>
    </row>
    <row r="138" spans="30:30" x14ac:dyDescent="0.2">
      <c r="AD138" s="2"/>
    </row>
    <row r="139" spans="30:30" x14ac:dyDescent="0.2">
      <c r="AD139" s="2"/>
    </row>
    <row r="140" spans="30:30" x14ac:dyDescent="0.2">
      <c r="AD140" s="2"/>
    </row>
    <row r="141" spans="30:30" x14ac:dyDescent="0.2">
      <c r="AD141" s="2"/>
    </row>
    <row r="142" spans="30:30" x14ac:dyDescent="0.2">
      <c r="AD142" s="2"/>
    </row>
    <row r="143" spans="30:30" x14ac:dyDescent="0.2">
      <c r="AD143" s="2"/>
    </row>
    <row r="144" spans="30:30" x14ac:dyDescent="0.2">
      <c r="AD144" s="2"/>
    </row>
    <row r="145" spans="30:30" x14ac:dyDescent="0.2">
      <c r="AD145" s="2"/>
    </row>
    <row r="146" spans="30:30" x14ac:dyDescent="0.2">
      <c r="AD146" s="2"/>
    </row>
    <row r="147" spans="30:30" x14ac:dyDescent="0.2">
      <c r="AD147" s="2"/>
    </row>
    <row r="148" spans="30:30" x14ac:dyDescent="0.2">
      <c r="AD148" s="2"/>
    </row>
    <row r="149" spans="30:30" x14ac:dyDescent="0.2">
      <c r="AD149" s="2"/>
    </row>
    <row r="150" spans="30:30" x14ac:dyDescent="0.2">
      <c r="AD150" s="2"/>
    </row>
    <row r="151" spans="30:30" x14ac:dyDescent="0.2">
      <c r="AD151" s="2"/>
    </row>
    <row r="152" spans="30:30" x14ac:dyDescent="0.2">
      <c r="AD152" s="2"/>
    </row>
    <row r="153" spans="30:30" x14ac:dyDescent="0.2">
      <c r="AD153" s="2"/>
    </row>
    <row r="154" spans="30:30" x14ac:dyDescent="0.2">
      <c r="AD154" s="2"/>
    </row>
    <row r="155" spans="30:30" x14ac:dyDescent="0.2">
      <c r="AD155" s="2"/>
    </row>
    <row r="156" spans="30:30" x14ac:dyDescent="0.2">
      <c r="AD156" s="2"/>
    </row>
    <row r="157" spans="30:30" x14ac:dyDescent="0.2">
      <c r="AD157" s="2"/>
    </row>
    <row r="158" spans="30:30" x14ac:dyDescent="0.2">
      <c r="AD158" s="2"/>
    </row>
    <row r="159" spans="30:30" x14ac:dyDescent="0.2">
      <c r="AD159" s="2"/>
    </row>
    <row r="160" spans="30:30" x14ac:dyDescent="0.2">
      <c r="AD160" s="2"/>
    </row>
    <row r="161" spans="30:30" x14ac:dyDescent="0.2">
      <c r="AD161" s="2"/>
    </row>
    <row r="162" spans="30:30" x14ac:dyDescent="0.2">
      <c r="AD162" s="2"/>
    </row>
    <row r="163" spans="30:30" x14ac:dyDescent="0.2">
      <c r="AD163" s="2"/>
    </row>
    <row r="164" spans="30:30" x14ac:dyDescent="0.2">
      <c r="AD164" s="2"/>
    </row>
    <row r="165" spans="30:30" x14ac:dyDescent="0.2">
      <c r="AD165" s="2"/>
    </row>
    <row r="166" spans="30:30" x14ac:dyDescent="0.2">
      <c r="AD166" s="2"/>
    </row>
    <row r="167" spans="30:30" x14ac:dyDescent="0.2">
      <c r="AD167" s="2"/>
    </row>
    <row r="168" spans="30:30" x14ac:dyDescent="0.2">
      <c r="AD168" s="2"/>
    </row>
  </sheetData>
  <mergeCells count="7">
    <mergeCell ref="AJ16:AJ18"/>
    <mergeCell ref="B35:B36"/>
    <mergeCell ref="A46:B46"/>
    <mergeCell ref="A1:B3"/>
    <mergeCell ref="A6:A7"/>
    <mergeCell ref="U6:V6"/>
    <mergeCell ref="D16:D18"/>
  </mergeCells>
  <hyperlinks>
    <hyperlink ref="AM22" r:id="rId1" xr:uid="{00000000-0004-0000-0000-000000000000}"/>
    <hyperlink ref="AM38" r:id="rId2" xr:uid="{2254359F-0C4A-403F-8A60-6E7C9218348C}"/>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7171DAF173F24491AE8792AAE20FC8" ma:contentTypeVersion="5" ma:contentTypeDescription="Een nieuw document maken." ma:contentTypeScope="" ma:versionID="540731f27eb6f6c166e150ed91767b99">
  <xsd:schema xmlns:xsd="http://www.w3.org/2001/XMLSchema" xmlns:xs="http://www.w3.org/2001/XMLSchema" xmlns:p="http://schemas.microsoft.com/office/2006/metadata/properties" xmlns:ns2="adb81aeb-0871-4dc1-a716-e7b59c8d193b" targetNamespace="http://schemas.microsoft.com/office/2006/metadata/properties" ma:root="true" ma:fieldsID="049a303e38f56052b0315a693875e2e8" ns2:_="">
    <xsd:import namespace="adb81aeb-0871-4dc1-a716-e7b59c8d193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b81aeb-0871-4dc1-a716-e7b59c8d19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A7B0FB-8A07-4AA5-94AB-8151B1EB6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b81aeb-0871-4dc1-a716-e7b59c8d19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897A97-2CE5-46E5-8E89-8E12D7B164EA}">
  <ds:schemaRefs>
    <ds:schemaRef ds:uri="http://schemas.microsoft.com/sharepoint/v3/contenttype/forms"/>
  </ds:schemaRefs>
</ds:datastoreItem>
</file>

<file path=customXml/itemProps3.xml><?xml version="1.0" encoding="utf-8"?>
<ds:datastoreItem xmlns:ds="http://schemas.openxmlformats.org/officeDocument/2006/customXml" ds:itemID="{2E504AF8-EC92-4011-9A67-33979E5E9A5A}">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db81aeb-0871-4dc1-a716-e7b59c8d193b"/>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Werkbladen</vt:lpstr>
      </vt:variant>
      <vt:variant>
        <vt:i4>1</vt:i4>
      </vt:variant>
    </vt:vector>
  </HeadingPairs>
  <TitlesOfParts>
    <vt:vector size="1" baseType="lpstr">
      <vt:lpstr>Factsheet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Ridder, Jelmer van de</dc:creator>
  <cp:lastModifiedBy>Simone Abel</cp:lastModifiedBy>
  <cp:lastPrinted>2018-10-11T13:57:55Z</cp:lastPrinted>
  <dcterms:created xsi:type="dcterms:W3CDTF">2018-08-09T07:48:56Z</dcterms:created>
  <dcterms:modified xsi:type="dcterms:W3CDTF">2023-02-28T09:19:09Z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0x010100D77171DAF173F24491AE8792AAE20FC8</vt:lpwstr>
  </property>
  <property fmtid="{D5CDD505-2E9C-101B-9397-08002B2CF9AE}" pid="3" name="AuthorIds_UIVersion_512">
    <vt:lpwstr>16</vt:lpwstr>
  </property>
  <property fmtid="{D5CDD505-2E9C-101B-9397-08002B2CF9AE}" pid="4" name="MSIP_Label_43f08ec5-d6d9-4227-8387-ccbfcb3632c4_Enabled">
    <vt:lpwstr>true</vt:lpwstr>
  </property>
  <property fmtid="{D5CDD505-2E9C-101B-9397-08002B2CF9AE}" pid="5" name="MSIP_Label_43f08ec5-d6d9-4227-8387-ccbfcb3632c4_SetDate">
    <vt:lpwstr>2021-05-05T08:11:24Z</vt:lpwstr>
  </property>
  <property fmtid="{D5CDD505-2E9C-101B-9397-08002B2CF9AE}" pid="6" name="MSIP_Label_43f08ec5-d6d9-4227-8387-ccbfcb3632c4_Method">
    <vt:lpwstr>Standard</vt:lpwstr>
  </property>
  <property fmtid="{D5CDD505-2E9C-101B-9397-08002B2CF9AE}" pid="7" name="MSIP_Label_43f08ec5-d6d9-4227-8387-ccbfcb3632c4_Name">
    <vt:lpwstr>Sweco Restricted</vt:lpwstr>
  </property>
  <property fmtid="{D5CDD505-2E9C-101B-9397-08002B2CF9AE}" pid="8" name="MSIP_Label_43f08ec5-d6d9-4227-8387-ccbfcb3632c4_SiteId">
    <vt:lpwstr>b7872ef0-9a00-4c18-8a4a-c7d25c778a9e</vt:lpwstr>
  </property>
  <property fmtid="{D5CDD505-2E9C-101B-9397-08002B2CF9AE}" pid="9" name="MSIP_Label_43f08ec5-d6d9-4227-8387-ccbfcb3632c4_ActionId">
    <vt:lpwstr>7d0c04e1-af77-4fb7-9d3a-71e54e8228ba</vt:lpwstr>
  </property>
  <property fmtid="{D5CDD505-2E9C-101B-9397-08002B2CF9AE}" pid="10" name="MSIP_Label_43f08ec5-d6d9-4227-8387-ccbfcb3632c4_ContentBits">
    <vt:lpwstr>0</vt:lpwstr>
  </property>
</Properties>
</file>